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_Evolution\Desktop\Рабочие процессы\Планирование\МАСШТАБИРОВАНИЕ\Интернет магазин ЭкоЛюкс\"/>
    </mc:Choice>
  </mc:AlternateContent>
  <xr:revisionPtr revIDLastSave="0" documentId="13_ncr:1_{E34FC780-DF20-4B52-9E84-4A83E9B87D71}" xr6:coauthVersionLast="45" xr6:coauthVersionMax="45" xr10:uidLastSave="{00000000-0000-0000-0000-000000000000}"/>
  <bookViews>
    <workbookView xWindow="7560" yWindow="1605" windowWidth="9615" windowHeight="129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41" i="1" l="1"/>
  <c r="N141" i="1"/>
  <c r="M141" i="1"/>
  <c r="L141" i="1"/>
  <c r="O140" i="1"/>
  <c r="N140" i="1"/>
  <c r="M140" i="1"/>
  <c r="L140" i="1"/>
  <c r="O139" i="1"/>
  <c r="N139" i="1"/>
  <c r="M139" i="1"/>
  <c r="L139" i="1"/>
  <c r="O138" i="1"/>
  <c r="N138" i="1"/>
  <c r="M138" i="1"/>
  <c r="L138" i="1"/>
  <c r="O137" i="1"/>
  <c r="N137" i="1"/>
  <c r="M137" i="1"/>
  <c r="L137" i="1"/>
  <c r="O136" i="1"/>
  <c r="N136" i="1"/>
  <c r="M136" i="1"/>
  <c r="L136" i="1"/>
  <c r="O134" i="1"/>
  <c r="N134" i="1"/>
  <c r="M134" i="1"/>
  <c r="L134" i="1"/>
  <c r="O133" i="1"/>
  <c r="N133" i="1"/>
  <c r="M133" i="1"/>
  <c r="L133" i="1"/>
  <c r="O131" i="1"/>
  <c r="N131" i="1"/>
  <c r="M131" i="1"/>
  <c r="L131" i="1"/>
  <c r="O130" i="1"/>
  <c r="N130" i="1"/>
  <c r="M130" i="1"/>
  <c r="L130" i="1"/>
  <c r="O129" i="1"/>
  <c r="N129" i="1"/>
  <c r="M129" i="1"/>
  <c r="L129" i="1"/>
  <c r="O122" i="1"/>
  <c r="N122" i="1"/>
  <c r="M122" i="1"/>
  <c r="L122" i="1"/>
  <c r="O121" i="1"/>
  <c r="N121" i="1"/>
  <c r="M121" i="1"/>
  <c r="L121" i="1"/>
  <c r="O120" i="1"/>
  <c r="N120" i="1"/>
  <c r="M120" i="1"/>
  <c r="L120" i="1"/>
  <c r="O119" i="1"/>
  <c r="N119" i="1"/>
  <c r="M119" i="1"/>
  <c r="L119" i="1"/>
  <c r="O118" i="1"/>
  <c r="N118" i="1"/>
  <c r="M118" i="1"/>
  <c r="L118" i="1"/>
  <c r="O117" i="1"/>
  <c r="N117" i="1"/>
  <c r="M117" i="1"/>
  <c r="L117" i="1"/>
  <c r="O116" i="1"/>
  <c r="N116" i="1"/>
  <c r="M116" i="1"/>
  <c r="L116" i="1"/>
  <c r="O115" i="1"/>
  <c r="N115" i="1"/>
  <c r="M115" i="1"/>
  <c r="L115" i="1"/>
  <c r="O114" i="1"/>
  <c r="N114" i="1"/>
  <c r="M114" i="1"/>
  <c r="L114" i="1"/>
  <c r="O113" i="1"/>
  <c r="N113" i="1"/>
  <c r="M113" i="1"/>
  <c r="L113" i="1"/>
  <c r="O111" i="1"/>
  <c r="N111" i="1"/>
  <c r="M111" i="1"/>
  <c r="L111" i="1"/>
  <c r="O110" i="1"/>
  <c r="N110" i="1"/>
  <c r="M110" i="1"/>
  <c r="L110" i="1"/>
  <c r="O109" i="1"/>
  <c r="N109" i="1"/>
  <c r="M109" i="1"/>
  <c r="L109" i="1"/>
  <c r="O108" i="1"/>
  <c r="N108" i="1"/>
  <c r="M108" i="1"/>
  <c r="L108" i="1"/>
  <c r="O107" i="1"/>
  <c r="N107" i="1"/>
  <c r="M107" i="1"/>
  <c r="L107" i="1"/>
  <c r="O106" i="1"/>
  <c r="N106" i="1"/>
  <c r="M106" i="1"/>
  <c r="L106" i="1"/>
  <c r="O104" i="1"/>
  <c r="N104" i="1"/>
  <c r="M104" i="1"/>
  <c r="L104" i="1"/>
  <c r="O102" i="1"/>
  <c r="N102" i="1"/>
  <c r="M102" i="1"/>
  <c r="L102" i="1"/>
  <c r="O101" i="1"/>
  <c r="N101" i="1"/>
  <c r="M101" i="1"/>
  <c r="L101" i="1"/>
  <c r="O100" i="1"/>
  <c r="N100" i="1"/>
  <c r="M100" i="1"/>
  <c r="L100" i="1"/>
  <c r="O98" i="1"/>
  <c r="N98" i="1"/>
  <c r="M98" i="1"/>
  <c r="L98" i="1"/>
  <c r="O97" i="1"/>
  <c r="N97" i="1"/>
  <c r="M97" i="1"/>
  <c r="L97" i="1"/>
  <c r="O96" i="1"/>
  <c r="N96" i="1"/>
  <c r="M96" i="1"/>
  <c r="L96" i="1"/>
  <c r="O95" i="1"/>
  <c r="N95" i="1"/>
  <c r="M95" i="1"/>
  <c r="L95" i="1"/>
  <c r="O94" i="1"/>
  <c r="N94" i="1"/>
  <c r="M94" i="1"/>
  <c r="L94" i="1"/>
  <c r="O93" i="1"/>
  <c r="N93" i="1"/>
  <c r="M93" i="1"/>
  <c r="L93" i="1"/>
  <c r="O91" i="1"/>
  <c r="N91" i="1"/>
  <c r="M91" i="1"/>
  <c r="L91" i="1"/>
  <c r="O90" i="1"/>
  <c r="N90" i="1"/>
  <c r="M90" i="1"/>
  <c r="L90" i="1"/>
  <c r="O87" i="1"/>
  <c r="N87" i="1"/>
  <c r="M87" i="1"/>
  <c r="L87" i="1"/>
  <c r="O86" i="1"/>
  <c r="N86" i="1"/>
  <c r="M86" i="1"/>
  <c r="L86" i="1"/>
  <c r="O85" i="1"/>
  <c r="N85" i="1"/>
  <c r="M85" i="1"/>
  <c r="L85" i="1"/>
  <c r="O84" i="1"/>
  <c r="N84" i="1"/>
  <c r="M84" i="1"/>
  <c r="L84" i="1"/>
  <c r="O82" i="1"/>
  <c r="N82" i="1"/>
  <c r="M82" i="1"/>
  <c r="L82" i="1"/>
  <c r="O81" i="1"/>
  <c r="N81" i="1"/>
  <c r="M81" i="1"/>
  <c r="L81" i="1"/>
  <c r="O80" i="1"/>
  <c r="N80" i="1"/>
  <c r="M80" i="1"/>
  <c r="L80" i="1"/>
  <c r="O79" i="1"/>
  <c r="N79" i="1"/>
  <c r="M79" i="1"/>
  <c r="L79" i="1"/>
  <c r="O77" i="1"/>
  <c r="N77" i="1"/>
  <c r="M77" i="1"/>
  <c r="L77" i="1"/>
  <c r="O76" i="1"/>
  <c r="N76" i="1"/>
  <c r="M76" i="1"/>
  <c r="L76" i="1"/>
  <c r="O75" i="1"/>
  <c r="N75" i="1"/>
  <c r="M75" i="1"/>
  <c r="L75" i="1"/>
  <c r="O74" i="1"/>
  <c r="N74" i="1"/>
  <c r="M74" i="1"/>
  <c r="L74" i="1"/>
  <c r="O71" i="1"/>
  <c r="N71" i="1"/>
  <c r="M71" i="1"/>
  <c r="L71" i="1"/>
  <c r="O70" i="1"/>
  <c r="N70" i="1"/>
  <c r="M70" i="1"/>
  <c r="L70" i="1"/>
  <c r="O69" i="1"/>
  <c r="N69" i="1"/>
  <c r="M69" i="1"/>
  <c r="L69" i="1"/>
  <c r="O68" i="1"/>
  <c r="N68" i="1"/>
  <c r="M68" i="1"/>
  <c r="L68" i="1"/>
  <c r="O67" i="1"/>
  <c r="N67" i="1"/>
  <c r="M67" i="1"/>
  <c r="L67" i="1"/>
  <c r="O66" i="1"/>
  <c r="N66" i="1"/>
  <c r="M66" i="1"/>
  <c r="L66" i="1"/>
  <c r="O65" i="1"/>
  <c r="N65" i="1"/>
  <c r="M65" i="1"/>
  <c r="L65" i="1"/>
  <c r="O64" i="1"/>
  <c r="N64" i="1"/>
  <c r="M64" i="1"/>
  <c r="L64" i="1"/>
  <c r="O63" i="1"/>
  <c r="N63" i="1"/>
  <c r="M63" i="1"/>
  <c r="L63" i="1"/>
  <c r="O62" i="1"/>
  <c r="N62" i="1"/>
  <c r="M62" i="1"/>
  <c r="L62" i="1"/>
  <c r="O61" i="1"/>
  <c r="N61" i="1"/>
  <c r="M61" i="1"/>
  <c r="L61" i="1"/>
  <c r="O60" i="1"/>
  <c r="N60" i="1"/>
  <c r="M60" i="1"/>
  <c r="L60" i="1"/>
  <c r="O59" i="1"/>
  <c r="N59" i="1"/>
  <c r="M59" i="1"/>
  <c r="L59" i="1"/>
  <c r="O57" i="1"/>
  <c r="N57" i="1"/>
  <c r="M57" i="1"/>
  <c r="L57" i="1"/>
  <c r="O56" i="1"/>
  <c r="N56" i="1"/>
  <c r="M56" i="1"/>
  <c r="L56" i="1"/>
  <c r="O55" i="1"/>
  <c r="N55" i="1"/>
  <c r="M55" i="1"/>
  <c r="L55" i="1"/>
  <c r="O54" i="1"/>
  <c r="N54" i="1"/>
  <c r="M54" i="1"/>
  <c r="L54" i="1"/>
  <c r="O52" i="1"/>
  <c r="N52" i="1"/>
  <c r="M52" i="1"/>
  <c r="L52" i="1"/>
  <c r="O51" i="1"/>
  <c r="N51" i="1"/>
  <c r="M51" i="1"/>
  <c r="L51" i="1"/>
  <c r="O50" i="1"/>
  <c r="N50" i="1"/>
  <c r="M50" i="1"/>
  <c r="L50" i="1"/>
  <c r="O49" i="1"/>
  <c r="N49" i="1"/>
  <c r="M49" i="1"/>
  <c r="L49" i="1"/>
  <c r="O48" i="1"/>
  <c r="N48" i="1"/>
  <c r="M48" i="1"/>
  <c r="L48" i="1"/>
  <c r="O47" i="1"/>
  <c r="N47" i="1"/>
  <c r="M47" i="1"/>
  <c r="L47" i="1"/>
  <c r="O45" i="1"/>
  <c r="N45" i="1"/>
  <c r="M45" i="1"/>
  <c r="L45" i="1"/>
  <c r="O44" i="1"/>
  <c r="N44" i="1"/>
  <c r="M44" i="1"/>
  <c r="L44" i="1"/>
  <c r="O43" i="1"/>
  <c r="N43" i="1"/>
  <c r="M43" i="1"/>
  <c r="L43" i="1"/>
  <c r="O42" i="1"/>
  <c r="N42" i="1"/>
  <c r="M42" i="1"/>
  <c r="L42" i="1"/>
  <c r="O40" i="1"/>
  <c r="N40" i="1"/>
  <c r="M40" i="1"/>
  <c r="L40" i="1"/>
  <c r="O39" i="1"/>
  <c r="N39" i="1"/>
  <c r="M39" i="1"/>
  <c r="L39" i="1"/>
  <c r="O38" i="1"/>
  <c r="N38" i="1"/>
  <c r="M38" i="1"/>
  <c r="L38" i="1"/>
  <c r="O37" i="1"/>
  <c r="N37" i="1"/>
  <c r="M37" i="1"/>
  <c r="L37" i="1"/>
  <c r="O35" i="1"/>
  <c r="N35" i="1"/>
  <c r="M35" i="1"/>
  <c r="L35" i="1"/>
  <c r="O34" i="1"/>
  <c r="N34" i="1"/>
  <c r="M34" i="1"/>
  <c r="L34" i="1"/>
  <c r="O33" i="1"/>
  <c r="N33" i="1"/>
  <c r="M33" i="1"/>
  <c r="L33" i="1"/>
  <c r="O32" i="1"/>
  <c r="N32" i="1"/>
  <c r="M32" i="1"/>
  <c r="L32" i="1"/>
  <c r="O31" i="1"/>
  <c r="N31" i="1"/>
  <c r="M31" i="1"/>
  <c r="L31" i="1"/>
  <c r="O30" i="1"/>
  <c r="N30" i="1"/>
  <c r="M30" i="1"/>
  <c r="L30" i="1"/>
  <c r="O29" i="1"/>
  <c r="N29" i="1"/>
  <c r="M29" i="1"/>
  <c r="L29" i="1"/>
  <c r="O28" i="1"/>
  <c r="N28" i="1"/>
  <c r="M28" i="1"/>
  <c r="L28" i="1"/>
  <c r="O27" i="1"/>
  <c r="N27" i="1"/>
  <c r="M27" i="1"/>
  <c r="L27" i="1"/>
  <c r="O25" i="1"/>
  <c r="N25" i="1"/>
  <c r="M25" i="1"/>
  <c r="L25" i="1"/>
  <c r="O24" i="1"/>
  <c r="N24" i="1"/>
  <c r="M24" i="1"/>
  <c r="L24" i="1"/>
  <c r="O23" i="1"/>
  <c r="N23" i="1"/>
  <c r="M23" i="1"/>
  <c r="L23" i="1"/>
  <c r="O22" i="1"/>
  <c r="N22" i="1"/>
  <c r="M22" i="1"/>
  <c r="L22" i="1"/>
  <c r="O20" i="1"/>
  <c r="N20" i="1"/>
  <c r="M20" i="1"/>
  <c r="L20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K7" i="1" s="1"/>
  <c r="M12" i="1"/>
  <c r="K6" i="1" s="1"/>
  <c r="L12" i="1"/>
  <c r="K5" i="1"/>
  <c r="K4" i="1"/>
</calcChain>
</file>

<file path=xl/sharedStrings.xml><?xml version="1.0" encoding="utf-8"?>
<sst xmlns="http://schemas.openxmlformats.org/spreadsheetml/2006/main" count="775" uniqueCount="383">
  <si>
    <t>Бланк заказа : ООО "ЭкоЛюкс"</t>
  </si>
  <si>
    <t>Россия, 352240, г. Армавир, Линейная ,21 ОКПО 46478037, ОГРН 1202300063921, ИНН/КПП 2372028264 /237201001 +7 (800) 350-86-15,  info@ekoluxe.ru, www.ekoluxe.ru</t>
  </si>
  <si>
    <t>Клиент:</t>
  </si>
  <si>
    <t>Сумма заказа:</t>
  </si>
  <si>
    <t>Адрес доставки:</t>
  </si>
  <si>
    <t>Вес заказа:</t>
  </si>
  <si>
    <t>Количество коробок:</t>
  </si>
  <si>
    <t>Дата заявки:</t>
  </si>
  <si>
    <t>Количество паллет:</t>
  </si>
  <si>
    <t>Фото</t>
  </si>
  <si>
    <t>Артикул</t>
  </si>
  <si>
    <t>Наименование товаров</t>
  </si>
  <si>
    <t>Объем, л</t>
  </si>
  <si>
    <t>Вес Брутто, кг</t>
  </si>
  <si>
    <t>Штрих-Код</t>
  </si>
  <si>
    <t>Штук в упак-е</t>
  </si>
  <si>
    <t>Штук на поддоне</t>
  </si>
  <si>
    <t>Ед. изм.</t>
  </si>
  <si>
    <t>Цена</t>
  </si>
  <si>
    <t>Заказ</t>
  </si>
  <si>
    <t xml:space="preserve">Сумма заказа </t>
  </si>
  <si>
    <t xml:space="preserve">Количество коробок </t>
  </si>
  <si>
    <t>Количество паллет</t>
  </si>
  <si>
    <t xml:space="preserve">Вес </t>
  </si>
  <si>
    <t xml:space="preserve">_____БЫТОВАЯ ХИМИЯ </t>
  </si>
  <si>
    <t xml:space="preserve"> Green DEW</t>
  </si>
  <si>
    <t>DEW2518</t>
  </si>
  <si>
    <t>ЭКО Гель-бальзам для мытья посуды, фруктов, овощей Green DEW 0,5л Биоразлагаемый Гипоалергенный (шт.)</t>
  </si>
  <si>
    <t>0.5</t>
  </si>
  <si>
    <t>4630086736584</t>
  </si>
  <si>
    <t>840</t>
  </si>
  <si>
    <t>шт.</t>
  </si>
  <si>
    <t>DEW2516</t>
  </si>
  <si>
    <t>ЭКО Гель-бальзам для стирки Green DEW 1л Биоразлагаемый Гипоалергенный Концентрат (шт.)</t>
  </si>
  <si>
    <t>1</t>
  </si>
  <si>
    <t>4630086736461</t>
  </si>
  <si>
    <t>DEW2517</t>
  </si>
  <si>
    <t>ЭКО Кондиционер-смягчитель для белья Green DEW 1л Биоразлагаемый Гипоалергенный Концентрат (шт.)</t>
  </si>
  <si>
    <t>4630086736553</t>
  </si>
  <si>
    <t>DEW2522</t>
  </si>
  <si>
    <t>ЭКО Крем-мыло Green DEW 500мл Двойной контроль Двойная Защита Биоразлагаемое Гипоалергенное (шт.)</t>
  </si>
  <si>
    <t>4630086736737</t>
  </si>
  <si>
    <t>DEW2519</t>
  </si>
  <si>
    <t>ЭКО Спрей для ванной комнаты Green DEW 0,6л  на фруктовых кислотах Биоразлагаемый Гипоалергенный (шт.)</t>
  </si>
  <si>
    <t>0.6</t>
  </si>
  <si>
    <t>4630086736591</t>
  </si>
  <si>
    <t>480</t>
  </si>
  <si>
    <t>DEW2520</t>
  </si>
  <si>
    <t>ЭКО Спрей для кухонных поверхностей Green DEW 0,6л Жидкая сода Биоразлагаемый Гипоалергенный (шт.)</t>
  </si>
  <si>
    <t>4630086736652</t>
  </si>
  <si>
    <t>DEW2521</t>
  </si>
  <si>
    <t>ЭКО Средство для очистки сантехники Green DEW 0,75л на натуральных кислотах Биоразлагаемое (шт.)</t>
  </si>
  <si>
    <t>0.75</t>
  </si>
  <si>
    <t>4630086736720</t>
  </si>
  <si>
    <t>DEW2540</t>
  </si>
  <si>
    <t>ЭКО Кондиционер-смягчитель для белья Green DEW 2,8 л Биоразлагаемый Гипоалергенный Концентрат (шт.)</t>
  </si>
  <si>
    <t>DEW2523</t>
  </si>
  <si>
    <t>ЭКО Средство для пола и повехностей Green DEW 1л Биоразлагаемое (шт.)</t>
  </si>
  <si>
    <t>4630086736843</t>
  </si>
  <si>
    <t>ГЕЛИ ДЛЯ СТИРКИ PREMIUM</t>
  </si>
  <si>
    <t>DEW2510</t>
  </si>
  <si>
    <t>Гель для стирки Only DEW  для деликатных тканей 1л Гипоалергенный (шт.)</t>
  </si>
  <si>
    <t>4630086734467</t>
  </si>
  <si>
    <t>12</t>
  </si>
  <si>
    <t>DEW2515</t>
  </si>
  <si>
    <t>Гель для стирки Only DEW  для деликатных тканей 2,8л Гипоалергенный (шт.)</t>
  </si>
  <si>
    <t>2.8</t>
  </si>
  <si>
    <t>4630086735921</t>
  </si>
  <si>
    <t>4</t>
  </si>
  <si>
    <t>200</t>
  </si>
  <si>
    <t>DEW2509</t>
  </si>
  <si>
    <t>Гель для стирки Only DEW  для спортивного белья и мембранных тканей 1л Гипоалергенный (шт.)</t>
  </si>
  <si>
    <t>4630086734450</t>
  </si>
  <si>
    <t>DEW2514</t>
  </si>
  <si>
    <t>Гель для стирки Only DEW  для спортивного белья и мембранных тканей 2,8л Гипоалергенный (шт.)</t>
  </si>
  <si>
    <t>4630086735914</t>
  </si>
  <si>
    <t>ГЕЛИ ДЛЯ СТИРКИ</t>
  </si>
  <si>
    <t>DEW1601</t>
  </si>
  <si>
    <t>Гель для стирки Only DEW Soft wash для белого 1л Гипоалергенный (шт.)</t>
  </si>
  <si>
    <t>DEW1602</t>
  </si>
  <si>
    <t>NEW Гель для стирки Only DEW Soft wash для белого 2,8л Гипоалергенный (шт.)</t>
  </si>
  <si>
    <t>3</t>
  </si>
  <si>
    <t>DEW1621</t>
  </si>
  <si>
    <t>NEW Гель для стирки Only DEW Soft wash для темного 1л Гипоалергенный (шт.)</t>
  </si>
  <si>
    <t>DEW1622</t>
  </si>
  <si>
    <t>NEW Гель для стирки Only DEW Soft wash для темного 2,8л Гипоалергенный (шт.)</t>
  </si>
  <si>
    <t>DEW1641</t>
  </si>
  <si>
    <t>NEW Гель для стирки Only DEW Soft wash для цветного 1л Гипоалергенный (шт.)</t>
  </si>
  <si>
    <t>DEW1642</t>
  </si>
  <si>
    <t>NEW Гель для стирки Only DEW Soft wash для цветного 2,8л Гипоалергенный (шт.)</t>
  </si>
  <si>
    <t>DEW1603</t>
  </si>
  <si>
    <t>Гель для стирки Only DEW Soft wash для белого 4,5кг Гипоалергенный (шт.)</t>
  </si>
  <si>
    <t>4.2</t>
  </si>
  <si>
    <t>4630086731947</t>
  </si>
  <si>
    <t>120</t>
  </si>
  <si>
    <t>DEW1623</t>
  </si>
  <si>
    <t>Гель для стирки Only DEW Soft wash для темного 4,5кг Гипоалергенный (шт.)</t>
  </si>
  <si>
    <t>4630086731978</t>
  </si>
  <si>
    <t>DEW1643</t>
  </si>
  <si>
    <t>Гель для стирки Only DEW Soft wash для цветного 4,5кг Гипоалергенный (шт.)</t>
  </si>
  <si>
    <t>4630086731992</t>
  </si>
  <si>
    <t>КОНДИЦИОНЕРЫ ДЛЯ БЕЛЬЯ INNOVATION</t>
  </si>
  <si>
    <t>DEW2505</t>
  </si>
  <si>
    <t>Парфюмированный Кондиционер для белья Only DEW INNOVATION Magic OUD 1л Концентрат (шт.)</t>
  </si>
  <si>
    <t>4630086734412</t>
  </si>
  <si>
    <t>DEW2512</t>
  </si>
  <si>
    <t>Парфюмированный Кондиционер для белья Only DEW INNOVATION Magic OUD 2,8л Концентрат (шт.)</t>
  </si>
  <si>
    <t>4630086734542</t>
  </si>
  <si>
    <t>DEW2506</t>
  </si>
  <si>
    <t>Парфюмированный Кондиционер для белья Only DEW INNOVATION Nomade 1л Концентрат (шт.)</t>
  </si>
  <si>
    <t>4630086734429</t>
  </si>
  <si>
    <t>DEW2513</t>
  </si>
  <si>
    <t>Парфюмированный Кондиционер для белья Only DEW INNOVATION Nomade 2,8л Концентрат (шт.)</t>
  </si>
  <si>
    <t>4630086734559</t>
  </si>
  <si>
    <t>КОНДИЦИОНЕРЫ ДЛЯ БЕЛЬЯ DELICATE</t>
  </si>
  <si>
    <t>DEW1650</t>
  </si>
  <si>
    <t>NEW Кондиционер для белья Only DEW DELICATE Кашемир 1л Концентрат Гипоалергенный (шт.)</t>
  </si>
  <si>
    <t>4630086732449</t>
  </si>
  <si>
    <t>DEW1651</t>
  </si>
  <si>
    <t>NEW Кондиционер для белья Only DEW DELICATE Кашемир 2,8л Концентрат Гипоалергенный (шт.)</t>
  </si>
  <si>
    <t>4630086732456</t>
  </si>
  <si>
    <t>DEW1655</t>
  </si>
  <si>
    <t>NEW Кондиционер для белья Only DEW DELICATE  Хлопок 1л Концентрат Гипоалергенный (шт.)</t>
  </si>
  <si>
    <t>4630086732425</t>
  </si>
  <si>
    <t>DEW1656</t>
  </si>
  <si>
    <t>NEW Кондиционер для белья Only DEW DELICATE Хлопок 2,8л Концентрат Гипоалергенный (шт.)</t>
  </si>
  <si>
    <t>4630086732432</t>
  </si>
  <si>
    <t>КОНДИЦИОНЕРЫ ДЛЯ БЕЛЬЯ AROMA</t>
  </si>
  <si>
    <t>DEW1661</t>
  </si>
  <si>
    <t>NEW Кондиционер для белья Only DEW AROMA Тропическая свежесть 1л Концентрат Гипоалергенный (шт.)</t>
  </si>
  <si>
    <t>4630086732159</t>
  </si>
  <si>
    <t>DEW1662</t>
  </si>
  <si>
    <t>NEW Кондиционер для белья Only DEW AROMA Тропическая свежесть 2,8л Концентрат Гипоалергенный (шт.)</t>
  </si>
  <si>
    <t>4630086732166</t>
  </si>
  <si>
    <t>DEW1681</t>
  </si>
  <si>
    <t>NEW Кондиционер для белья Only DEW AROMA Утренний заряд 1л  Концентрат Гипоалергенный (шт.)</t>
  </si>
  <si>
    <t>4630086732173</t>
  </si>
  <si>
    <t>DEW1682</t>
  </si>
  <si>
    <t>NEW Кондиционер для белья Only DEW AROMA Утренний заряд 2,8л  Концентрат Гипоалергенный (шт.)</t>
  </si>
  <si>
    <t>4630086732180</t>
  </si>
  <si>
    <t>DEW1671</t>
  </si>
  <si>
    <t>NEW Кондиционер для белья Only DEW AROMA Цветочное настроение 1л  Концентрат Гипоалергенный (шт.)</t>
  </si>
  <si>
    <t>4630086732135</t>
  </si>
  <si>
    <t>DEW1672</t>
  </si>
  <si>
    <t>NEW Кондиционер для белья Only DEW AROMA Цветочное настроение 2,8л Концентрат Гипоалергенный (шт.)</t>
  </si>
  <si>
    <t>4630086732142</t>
  </si>
  <si>
    <t xml:space="preserve"> ПАРФЮМИРОВАННОЕ КРЕМ-МЫЛО PREMIUM</t>
  </si>
  <si>
    <t>DEW2503</t>
  </si>
  <si>
    <t>Парфюмированное Крем-мыло Only DEW CAREMISS Apricot&amp;Peach 500 мл ПЭТ дозатор (шт.)</t>
  </si>
  <si>
    <t>4630086734399</t>
  </si>
  <si>
    <t>DEW2501</t>
  </si>
  <si>
    <t>Парфюмированное Крем-мыло Only DEW CAREMISS Berries 500 мл ПЭТ дозатор (шт.)</t>
  </si>
  <si>
    <t>4630086734351</t>
  </si>
  <si>
    <t>DEW2502</t>
  </si>
  <si>
    <t>Парфюмированное Крем-мыло Only DEW CAREMISS Lavander 500 мл ПЭТ дозатор (шт.)</t>
  </si>
  <si>
    <t>4630086734382</t>
  </si>
  <si>
    <t>DEW2504</t>
  </si>
  <si>
    <t>Парфюмированное Крем-мыло Only DEW CAREMISS Vanilla 500 мл ПЭТ дозатор (шт.)</t>
  </si>
  <si>
    <t>4630086734405</t>
  </si>
  <si>
    <t xml:space="preserve"> ЖИДКОЕ МЫЛО</t>
  </si>
  <si>
    <t>DEW0722</t>
  </si>
  <si>
    <t>Жидкое мыло Only DEW Melissa Абрикос 1л ПЭТ Увлажняющее Гипоалергенное (шт.)</t>
  </si>
  <si>
    <t>4630086733293</t>
  </si>
  <si>
    <t>384</t>
  </si>
  <si>
    <t>DEW0724</t>
  </si>
  <si>
    <t>Жидкое мыло Only DEW Melissa Абрикос 4,2л канистра Увлажняющее Гипоалергенное (шт.)</t>
  </si>
  <si>
    <t>4630086733637</t>
  </si>
  <si>
    <t>DEW0721</t>
  </si>
  <si>
    <t>Жидкое мыло Only DEW Melissa Абрикос 500 мл ПЭТ Увлажняющее Гипоалергенное (шт.)</t>
  </si>
  <si>
    <t>4630086732500</t>
  </si>
  <si>
    <t>24</t>
  </si>
  <si>
    <t>576</t>
  </si>
  <si>
    <t>DEW0742</t>
  </si>
  <si>
    <t>Жидкое мыло Only DEW Melissa Ваниль 1л ПЭТ Увлажняющее Гипоалергенное (шт.)</t>
  </si>
  <si>
    <t>4630086733309</t>
  </si>
  <si>
    <t>DEW0744</t>
  </si>
  <si>
    <t>Жидкое мыло Only DEW Melissa Ваниль 4,2л канистра Увлажняющее Гипоалергенное (шт.)</t>
  </si>
  <si>
    <t>4630086733583</t>
  </si>
  <si>
    <t>DEW0741</t>
  </si>
  <si>
    <t>Жидкое мыло Only DEW Melissa Ваниль 500 мл ПЭТ Увлажняющее Гипоалергенное (шт.)</t>
  </si>
  <si>
    <t>4630086732487</t>
  </si>
  <si>
    <t>DEW0712</t>
  </si>
  <si>
    <t>Жидкое мыло Only DEW Melissa Лаванда 1л ПЭТ Увлажняющее Гипоалергенное (шт.)</t>
  </si>
  <si>
    <t>4630086733316</t>
  </si>
  <si>
    <t>DEW0714</t>
  </si>
  <si>
    <t>Жидкое мыло Only DEW Melissa Лаванда 4,2л канистра Увлажняющее Гипоалергенное (шт.)</t>
  </si>
  <si>
    <t>4630086733620</t>
  </si>
  <si>
    <t>DEW0711</t>
  </si>
  <si>
    <t>Жидкое мыло Only DEW Melissa Лаванда 500 мл ПЭТ Увлажняющее Гипоалергенное (шт.)</t>
  </si>
  <si>
    <t>4630086732470</t>
  </si>
  <si>
    <t>DEW0732</t>
  </si>
  <si>
    <t>Жидкое мыло Only DEW Melissa Ягоды 1л ПЭТ Увлажняющее Гипоалергенное (шт.)</t>
  </si>
  <si>
    <t>4630086733286</t>
  </si>
  <si>
    <t>DEW0734</t>
  </si>
  <si>
    <t>Жидкое мыло Only DEW Melissa Ягоды 4,2л канистра Увлажняющее Гипоалергенное (шт.)</t>
  </si>
  <si>
    <t>4630086733644</t>
  </si>
  <si>
    <t>DEW0731</t>
  </si>
  <si>
    <t>Жидкое мыло Only DEW Melissa Ягоды 500 мл ПЭТ Увлажняющее Гипоалергенное (шт.)</t>
  </si>
  <si>
    <t>4630086732494</t>
  </si>
  <si>
    <t>DEW0703</t>
  </si>
  <si>
    <t>Жидкое мыло Only DEW Антибактериальное  1л ПЭТ дозатор (шт.)</t>
  </si>
  <si>
    <t>4630086730575</t>
  </si>
  <si>
    <t>Жидкое мыло 5 л Only DEW пэт</t>
  </si>
  <si>
    <t>Гель для душа</t>
  </si>
  <si>
    <t>DEW2525</t>
  </si>
  <si>
    <t>Гель для душа Детокс и Регенирация Only DEW Масло Грецкого ореха, Пчелиный мед и Прополис 500мл. Доз</t>
  </si>
  <si>
    <t>DEW2527</t>
  </si>
  <si>
    <t>Гель для душа мицелярный Only DEW c экстрактом Лаванды и протеинами Краснодарской пшеницы 500мл. Доз</t>
  </si>
  <si>
    <t>DEW2526</t>
  </si>
  <si>
    <t>Гель для душа Питание и Увлажнение Only DEW Спелый Инжир Цветок Магнолии масло Подсолнечника 500мл. Доз</t>
  </si>
  <si>
    <t>DEW2524</t>
  </si>
  <si>
    <t xml:space="preserve">Гель для душа Увлажнение и Антиоксиданты Only DEW экстракт Огурца, Розовая вода и зеленый чай 500мл. доз </t>
  </si>
  <si>
    <t>СРЕДСТВА ДЛЯ МЫТЬЯ ПОСУДЫ PREMIUM</t>
  </si>
  <si>
    <t>DEW2507</t>
  </si>
  <si>
    <t>Гель для посудомоечной машины Only DEW Dish Whash 1л Формула 5в1 (шт.)</t>
  </si>
  <si>
    <t>4630086734436</t>
  </si>
  <si>
    <t>DEW2508</t>
  </si>
  <si>
    <t>Ополаскиватель для посудомоечной машины Only DEW Dish Whash 1л Формула 5в1 (шт.)</t>
  </si>
  <si>
    <t>4630086734443</t>
  </si>
  <si>
    <t>DEW1561</t>
  </si>
  <si>
    <t>Средство для мытья посуды, фруктов и овощей Only DEW Dish Whash Apple 500 мл ПЭТ БИОразлагаемое (шт.)</t>
  </si>
  <si>
    <t>4630086730858</t>
  </si>
  <si>
    <t>DEW1566</t>
  </si>
  <si>
    <t>Средство для мытья посуды, фруктов и овощей Only DEW Dish Whash Lemon 500 мл ПЭТ БИОразлагаемое (шт.)</t>
  </si>
  <si>
    <t>4630086732241</t>
  </si>
  <si>
    <t>СРЕДСТВА ДЛЯ МЫТЬЯ ПОСУДЫ</t>
  </si>
  <si>
    <t>DEW1567</t>
  </si>
  <si>
    <t>Средство для мытья посуды Only DEW SensActiv Зел. яблоко 1л ПЭТ дозатор БИОразлагаемое (шт.)</t>
  </si>
  <si>
    <t>4630086732272</t>
  </si>
  <si>
    <t>DEW1565</t>
  </si>
  <si>
    <t>Средство для мытья посуды Only DEW SensActiv Зеленое яблоко 500 мл ПЭТ флип-топ БИОразлагаемое (шт.)</t>
  </si>
  <si>
    <t>4630086732234</t>
  </si>
  <si>
    <t>DEW1562</t>
  </si>
  <si>
    <t>Средство для мытья посуды Only DEW SensActiv Лимон 1л ПЭТ дозатор БИОразлагаемое (шт.)</t>
  </si>
  <si>
    <t>4630086730872</t>
  </si>
  <si>
    <t>DEW1560</t>
  </si>
  <si>
    <t>Средство для мытья посуды Only DEW SensActiv Лимон 500 мл ПЭТ флип-топ БИОразлагаемое (шт.)</t>
  </si>
  <si>
    <t>4630086732227</t>
  </si>
  <si>
    <t xml:space="preserve">Средство для мытья посуды 5 л </t>
  </si>
  <si>
    <t>СРЕДСТВА ДЛЯ КУХНИ</t>
  </si>
  <si>
    <t>DEW1521</t>
  </si>
  <si>
    <t>Чистящее средство Only DEW Grill-Master антижир 0.6 л триггер-пена (шт.)</t>
  </si>
  <si>
    <t>4630086731862</t>
  </si>
  <si>
    <t>DEW2075</t>
  </si>
  <si>
    <t>Чистящее средство Only DEW Universal-Dez Kitchen для кухни с антибак.эффектом 0.6 л триггер-спрей (шт.)</t>
  </si>
  <si>
    <t>4630086732739</t>
  </si>
  <si>
    <t xml:space="preserve"> СРЕДСТВА ДЛЯ ВАННОЙ</t>
  </si>
  <si>
    <t>DEW1546</t>
  </si>
  <si>
    <t>Средство Only DEW Tornado для очистки канализационных труб 0,75л утенок (шт.)</t>
  </si>
  <si>
    <t>4630086732647</t>
  </si>
  <si>
    <t>DEW1501</t>
  </si>
  <si>
    <t>Чистящее средство Only DEW от темных пятен и разводов 0.6 л триггер-пена (антиплесень)</t>
  </si>
  <si>
    <t>4630086732654</t>
  </si>
  <si>
    <t>DEW1541</t>
  </si>
  <si>
    <t>Чистящее средство Only DEW Cleaner-gel Professional для сан.узлов 0.75 л утенок (шт.)</t>
  </si>
  <si>
    <t>4630086732043</t>
  </si>
  <si>
    <t>DEW2081</t>
  </si>
  <si>
    <t>Чистящее средство Only DEW DEZ-gel Professional для сан.узлов 0.75 л утенок (шт.)</t>
  </si>
  <si>
    <t>4630086733484</t>
  </si>
  <si>
    <t>DEW2071</t>
  </si>
  <si>
    <t>Чистящее средство Only DEW Dez-sprey для сан.узлов 0.6 л триггер-спрей (шт.)</t>
  </si>
  <si>
    <t>4630086732661</t>
  </si>
  <si>
    <t>DEW1531</t>
  </si>
  <si>
    <t>Чистящее средство Only DEW Sun Expert для ванных комнат 0.6 л триггер-пена (шт.)</t>
  </si>
  <si>
    <t>4630086732098</t>
  </si>
  <si>
    <t xml:space="preserve"> СРЕДСТВА ДЛЯ СТЕКОЛ И ЗЕРКАЛ</t>
  </si>
  <si>
    <t>DEW1570</t>
  </si>
  <si>
    <t>Чистящее средство DEW Profi Cristal Glass для стекол и зеркал 0.6 л триггер-спрей (шт.)</t>
  </si>
  <si>
    <t>4630086732401</t>
  </si>
  <si>
    <t>DEW1571</t>
  </si>
  <si>
    <t>Чистящее средство Only DEW Crystal Glass для стекол и зеркал Морской бриз 0.6 л триггер-спрей (шт.)</t>
  </si>
  <si>
    <t>4630086732319</t>
  </si>
  <si>
    <t>DEW1572</t>
  </si>
  <si>
    <t>Чистящее средство Only DEW Crystal Glass для стекол и зеркал Яблоко 0.6 л триггер-спрей (шт.)</t>
  </si>
  <si>
    <t>4630086732302</t>
  </si>
  <si>
    <t>УНИВЕРСАЛЬНЫЕ СРЕДСТВА PREMIUM</t>
  </si>
  <si>
    <t>DEW2511</t>
  </si>
  <si>
    <t>Концентрированное универсальное средство Only DEW для пола и поверхностей Розовый Грейпфрут 1л подходит для моющих пылесосов (шт.)</t>
  </si>
  <si>
    <t>4630086734481</t>
  </si>
  <si>
    <t xml:space="preserve"> УНИВЕРСАЛЬНЫЕ СРЕДСТВА</t>
  </si>
  <si>
    <t>DEW1507</t>
  </si>
  <si>
    <t>Полироль для мебели Only DEW Polish wood 600 мл триггер (шт.)</t>
  </si>
  <si>
    <t>4630086732678</t>
  </si>
  <si>
    <t>DEW1510</t>
  </si>
  <si>
    <t>Средство для очистки мебели и тканей Only DEW Clean foam 600 мл триггер (шт.)</t>
  </si>
  <si>
    <t>4630086732685</t>
  </si>
  <si>
    <t>DEW1554</t>
  </si>
  <si>
    <t>Универсальное моющее средство Only DEW Clean Cide для пола и поверхностей Голубой 1 л (шт.)</t>
  </si>
  <si>
    <t>4630086730896</t>
  </si>
  <si>
    <t>540</t>
  </si>
  <si>
    <t>DEW1555</t>
  </si>
  <si>
    <t>Универсальное моющее средство Only DEW Clean Cide для пола и поверхностей Голубой 2,8 л (шт.)</t>
  </si>
  <si>
    <t>4630086730919</t>
  </si>
  <si>
    <t>DEW1557</t>
  </si>
  <si>
    <t>Универсальное моющее средство Only DEW Clean Cide для пола и поверхностей Желтый 1 л (шт.)</t>
  </si>
  <si>
    <t>4630086732296</t>
  </si>
  <si>
    <t>DEW1558</t>
  </si>
  <si>
    <t>Универсальное моющее средство Only DEW Clean Cide для пола и поверхностей Желтый 2,8 л (шт.)</t>
  </si>
  <si>
    <t>4630086732197</t>
  </si>
  <si>
    <t>_____БЫТОВАЯ ХИМИЯ (КЛИНИНГ)</t>
  </si>
  <si>
    <t xml:space="preserve"> </t>
  </si>
  <si>
    <t>Средство Only DEW Tornado для очистки канализационных труб 4,5кг канистра (шт.)</t>
  </si>
  <si>
    <t>DEW1556</t>
  </si>
  <si>
    <t>Универсальное моющее средство Only DEW Clean Cide для пола и поверхностей Голубой 4,2 л (шт.)</t>
  </si>
  <si>
    <t>4630086731053</t>
  </si>
  <si>
    <t>DEW1559</t>
  </si>
  <si>
    <t>Универсальное моющее средство Only DEW Clean Cide для пола и поверхностей Желтый 4,2 л канистра (шт.)</t>
  </si>
  <si>
    <t>4630086732203</t>
  </si>
  <si>
    <t>DEW1542</t>
  </si>
  <si>
    <t>Чистящее средство Only DEW Cleaner-gel Professional для сан.узлов 1 кг (шт.)</t>
  </si>
  <si>
    <t>4630086732128</t>
  </si>
  <si>
    <t>DEW1543</t>
  </si>
  <si>
    <t>Чистящее средство Only DEW Cleaner-gel Professional  для сан.узлов 4,7 кг (шт.)</t>
  </si>
  <si>
    <t>4.7</t>
  </si>
  <si>
    <t>4630086732050</t>
  </si>
  <si>
    <t>DEW1523</t>
  </si>
  <si>
    <t>Чистящее средство Only DEW Grill-Master жироудалитель 5 кг (шт.)</t>
  </si>
  <si>
    <t>5</t>
  </si>
  <si>
    <t>4630086731886</t>
  </si>
  <si>
    <t>DEW1532</t>
  </si>
  <si>
    <t>Чистящее средство Only DEW Sun Expert для ванных комнат 1 кг (шт.)</t>
  </si>
  <si>
    <t>4630086732081</t>
  </si>
  <si>
    <t>DEW1533</t>
  </si>
  <si>
    <t>Чистящее средство Only DEW Sun Expert для ванных комнат 4,7 л (шт.)</t>
  </si>
  <si>
    <t>4630086732067</t>
  </si>
  <si>
    <t>DEW1553</t>
  </si>
  <si>
    <t>Щелочное средство Only DEW Profi Clean side для мытья пола 5 кг (шт.)</t>
  </si>
  <si>
    <t>4630086732104</t>
  </si>
  <si>
    <t>DEW1551</t>
  </si>
  <si>
    <t>Щелочное средство Only DEW Profi Clean side для мытья пола1 кг (шт.)</t>
  </si>
  <si>
    <t>4630086732074</t>
  </si>
  <si>
    <t>____ТОВАРЫ ДЛЯ ЖИВОТНЫХ</t>
  </si>
  <si>
    <t>DEW2311</t>
  </si>
  <si>
    <t>UNIVERSAL-DEZ для животных 900мл Универсальное дез.средство для мест обитания домашних животных (шт.)</t>
  </si>
  <si>
    <t>0.9</t>
  </si>
  <si>
    <t>0,00 руб.</t>
  </si>
  <si>
    <t>DEW2306</t>
  </si>
  <si>
    <t>АНТИГАДИН 100мл Спрей для коррекции поведения животных (шт.)</t>
  </si>
  <si>
    <t>0.1</t>
  </si>
  <si>
    <t>DEW2301</t>
  </si>
  <si>
    <t>АНТИЦАРАПИН Приучение к когтеточке 100мл Спрей для коррекции поведения животных (шт.)</t>
  </si>
  <si>
    <t>DEW2316</t>
  </si>
  <si>
    <t>ЛИКВИДАТОР ЗАПАХА 600мл Универсальное дез.средство для мест обитания домашних животных (шт.)</t>
  </si>
  <si>
    <t>_____Дезинфекция</t>
  </si>
  <si>
    <t>DEW2062</t>
  </si>
  <si>
    <t>Универ-ое дезинфицирующее средство Universal-dez 2,5 л (шт.)</t>
  </si>
  <si>
    <t>0</t>
  </si>
  <si>
    <t>4630086731251</t>
  </si>
  <si>
    <t>DEW2063</t>
  </si>
  <si>
    <t>Универ-ое дезинфицирующее средство Universal-dez 3,8 л (шт.)</t>
  </si>
  <si>
    <t>4630086731268</t>
  </si>
  <si>
    <t>DEW2061</t>
  </si>
  <si>
    <t>Универ-ое дезинфицирующее средство Universal-dez 900 мл (шт.)</t>
  </si>
  <si>
    <t>4630086731244</t>
  </si>
  <si>
    <t>____Лосьон с антибактериальным эффектом</t>
  </si>
  <si>
    <t>DEW2001</t>
  </si>
  <si>
    <t>Лосьон для рук антибактериальный DEW Antibac S+  100 мл распылитель (шт.)</t>
  </si>
  <si>
    <t>4630086731541</t>
  </si>
  <si>
    <t>40</t>
  </si>
  <si>
    <t>1800</t>
  </si>
  <si>
    <t>DEW2003</t>
  </si>
  <si>
    <t>Лосьон для рук антибактериальный DEW Antibac S+ 0,5 л (шт.)</t>
  </si>
  <si>
    <t>4630086731558</t>
  </si>
  <si>
    <t>__ООО "АльфаХимГрупп"_Дезинфекция</t>
  </si>
  <si>
    <t>DEW2051</t>
  </si>
  <si>
    <t>Средство дезинфицирующее (кожный антисептик) Medical Cleaner 100 мл (шт.)</t>
  </si>
  <si>
    <t>4630086731152</t>
  </si>
  <si>
    <t>DEW2057</t>
  </si>
  <si>
    <t>Средство дезинфицирующее (кожный антисептик) Medical Cleaner 19,5 л (шт.)</t>
  </si>
  <si>
    <t>20</t>
  </si>
  <si>
    <t>4630086731190</t>
  </si>
  <si>
    <t>DEW2055</t>
  </si>
  <si>
    <t>Средство дезинфицирующее (кожный антисептик) Medical Cleaner 2,5 л (шт.)</t>
  </si>
  <si>
    <t>4630086731176</t>
  </si>
  <si>
    <t>DEW2056</t>
  </si>
  <si>
    <t>Средство дезинфицирующее (кожный антисептик) Medical Cleaner 3,8 л (шт.)</t>
  </si>
  <si>
    <t>4630086731183</t>
  </si>
  <si>
    <t>DEW2053</t>
  </si>
  <si>
    <t>Средство дезинфицирующее (кожный антисептик) Medical Cleaner 500 мл (шт.)</t>
  </si>
  <si>
    <t>4630086731169</t>
  </si>
  <si>
    <t>DEW2054</t>
  </si>
  <si>
    <t>Средство дезинфицирующее (кожный антисептик) Medical Cleaner 900 мл (шт.)</t>
  </si>
  <si>
    <t>4630086731206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</si>
</sst>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8" x14ac:knownFonts="1">
    <font>
      <sz val="8"/>
      <color rgb="FF000000"/>
      <name val="Arial"/>
      <charset val="1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b/>
      <u/>
      <sz val="20"/>
      <color rgb="FF008000"/>
      <name val="Arial"/>
      <family val="2"/>
      <charset val="204"/>
    </font>
    <font>
      <b/>
      <u/>
      <sz val="8"/>
      <color rgb="FF008000"/>
      <name val="Arial"/>
      <family val="2"/>
      <charset val="204"/>
    </font>
    <font>
      <sz val="8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rgb="FF008000"/>
      <name val="Arial"/>
      <family val="2"/>
      <charset val="204"/>
    </font>
    <font>
      <b/>
      <sz val="7"/>
      <color rgb="FF008000"/>
      <name val="Arial"/>
      <family val="2"/>
      <charset val="204"/>
    </font>
    <font>
      <b/>
      <i/>
      <u/>
      <sz val="14"/>
      <color rgb="FF008000"/>
      <name val="Arial"/>
      <family val="2"/>
      <charset val="204"/>
    </font>
    <font>
      <b/>
      <u/>
      <sz val="12"/>
      <color rgb="FF008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548235"/>
      <name val="Arial"/>
      <family val="2"/>
      <charset val="204"/>
    </font>
    <font>
      <b/>
      <sz val="10"/>
      <color rgb="FF548235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C9211E"/>
      <name val="Arial"/>
      <family val="2"/>
      <charset val="204"/>
    </font>
    <font>
      <b/>
      <sz val="11"/>
      <color rgb="FF1C1C1C"/>
      <name val="Arial"/>
      <family val="2"/>
      <charset val="204"/>
    </font>
    <font>
      <b/>
      <i/>
      <u/>
      <sz val="13.5"/>
      <color rgb="FF008000"/>
      <name val="Arial"/>
      <family val="2"/>
      <charset val="204"/>
    </font>
    <font>
      <b/>
      <sz val="10"/>
      <color rgb="FFC9211E"/>
      <name val="Arial"/>
      <family val="2"/>
      <charset val="204"/>
    </font>
    <font>
      <sz val="8"/>
      <color rgb="FF548235"/>
      <name val="Arial"/>
      <family val="2"/>
      <charset val="204"/>
    </font>
    <font>
      <sz val="10"/>
      <color rgb="FF548235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u/>
      <sz val="14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8000"/>
        <bgColor rgb="FF008080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left"/>
    </xf>
  </cellStyleXfs>
  <cellXfs count="73">
    <xf numFmtId="0" fontId="0" fillId="0" borderId="0" xfId="0">
      <alignment horizontal="left"/>
    </xf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/>
    <xf numFmtId="0" fontId="8" fillId="2" borderId="0" xfId="0" applyFont="1" applyFill="1" applyAlignment="1" applyProtection="1">
      <alignment horizontal="center" wrapText="1"/>
    </xf>
    <xf numFmtId="0" fontId="9" fillId="2" borderId="0" xfId="0" applyFont="1" applyFill="1" applyAlignment="1" applyProtection="1">
      <alignment horizontal="center" wrapText="1"/>
    </xf>
    <xf numFmtId="0" fontId="10" fillId="0" borderId="0" xfId="0" applyFont="1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 wrapText="1"/>
    </xf>
    <xf numFmtId="0" fontId="11" fillId="3" borderId="0" xfId="0" applyFont="1" applyFill="1" applyAlignment="1" applyProtection="1">
      <alignment horizontal="center" wrapText="1"/>
    </xf>
    <xf numFmtId="0" fontId="0" fillId="3" borderId="0" xfId="0" applyFill="1" applyAlignment="1" applyProtection="1"/>
    <xf numFmtId="0" fontId="1" fillId="3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2" fillId="3" borderId="3" xfId="0" applyFont="1" applyFill="1" applyBorder="1" applyAlignment="1" applyProtection="1">
      <alignment horizontal="center" vertical="center"/>
    </xf>
    <xf numFmtId="0" fontId="12" fillId="3" borderId="3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</xf>
    <xf numFmtId="0" fontId="14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/>
    <xf numFmtId="0" fontId="15" fillId="3" borderId="0" xfId="0" applyFont="1" applyFill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5" xfId="0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>
      <alignment horizontal="left" vertical="center" wrapText="1"/>
    </xf>
    <xf numFmtId="2" fontId="16" fillId="3" borderId="5" xfId="0" applyNumberFormat="1" applyFont="1" applyFill="1" applyBorder="1" applyAlignment="1" applyProtection="1">
      <alignment horizontal="right" vertical="center"/>
    </xf>
    <xf numFmtId="2" fontId="17" fillId="3" borderId="5" xfId="0" applyNumberFormat="1" applyFont="1" applyFill="1" applyBorder="1" applyAlignment="1" applyProtection="1">
      <alignment horizontal="right" vertical="center"/>
    </xf>
    <xf numFmtId="164" fontId="18" fillId="0" borderId="5" xfId="0" applyNumberFormat="1" applyFont="1" applyBorder="1" applyAlignment="1" applyProtection="1">
      <alignment horizontal="right" vertical="center"/>
    </xf>
    <xf numFmtId="2" fontId="2" fillId="0" borderId="5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3" borderId="5" xfId="0" applyFont="1" applyFill="1" applyBorder="1" applyAlignment="1" applyProtection="1">
      <alignment horizontal="center" vertical="center"/>
    </xf>
    <xf numFmtId="0" fontId="19" fillId="3" borderId="5" xfId="0" applyFont="1" applyFill="1" applyBorder="1" applyAlignment="1" applyProtection="1">
      <alignment horizontal="left" vertical="center" wrapText="1"/>
    </xf>
    <xf numFmtId="0" fontId="20" fillId="3" borderId="0" xfId="0" applyFont="1" applyFill="1" applyAlignment="1" applyProtection="1"/>
    <xf numFmtId="0" fontId="17" fillId="3" borderId="0" xfId="0" applyFont="1" applyFill="1" applyAlignment="1" applyProtection="1"/>
    <xf numFmtId="164" fontId="18" fillId="0" borderId="0" xfId="0" applyNumberFormat="1" applyFont="1" applyBorder="1" applyAlignment="1" applyProtection="1">
      <alignment horizontal="right" vertical="center"/>
    </xf>
    <xf numFmtId="2" fontId="2" fillId="0" borderId="0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2" fontId="21" fillId="3" borderId="5" xfId="0" applyNumberFormat="1" applyFont="1" applyFill="1" applyBorder="1" applyAlignment="1" applyProtection="1">
      <alignment horizontal="right" vertical="center"/>
    </xf>
    <xf numFmtId="0" fontId="16" fillId="3" borderId="5" xfId="0" applyFont="1" applyFill="1" applyBorder="1" applyAlignment="1" applyProtection="1">
      <alignment horizontal="right" vertical="center"/>
    </xf>
    <xf numFmtId="0" fontId="17" fillId="3" borderId="5" xfId="0" applyFont="1" applyFill="1" applyBorder="1" applyAlignment="1" applyProtection="1">
      <alignment horizontal="right" vertical="center"/>
    </xf>
    <xf numFmtId="2" fontId="20" fillId="3" borderId="5" xfId="0" applyNumberFormat="1" applyFont="1" applyFill="1" applyBorder="1" applyAlignment="1" applyProtection="1">
      <alignment horizontal="right" vertical="center"/>
    </xf>
    <xf numFmtId="0" fontId="0" fillId="3" borderId="4" xfId="0" applyFill="1" applyBorder="1" applyAlignment="1" applyProtection="1">
      <alignment vertical="center"/>
    </xf>
    <xf numFmtId="0" fontId="3" fillId="3" borderId="0" xfId="0" applyFont="1" applyFill="1" applyAlignment="1" applyProtection="1">
      <alignment horizontal="left" vertical="center" wrapText="1"/>
    </xf>
    <xf numFmtId="0" fontId="22" fillId="3" borderId="0" xfId="0" applyFont="1" applyFill="1" applyAlignment="1" applyProtection="1">
      <alignment horizontal="left" vertical="center" wrapText="1"/>
    </xf>
    <xf numFmtId="0" fontId="23" fillId="3" borderId="0" xfId="0" applyFont="1" applyFill="1" applyAlignment="1" applyProtection="1">
      <alignment horizontal="left" vertical="center" wrapText="1"/>
    </xf>
    <xf numFmtId="0" fontId="24" fillId="3" borderId="0" xfId="0" applyFont="1" applyFill="1" applyAlignment="1" applyProtection="1">
      <alignment horizontal="center" vertical="center" wrapText="1"/>
    </xf>
    <xf numFmtId="164" fontId="25" fillId="0" borderId="0" xfId="0" applyNumberFormat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2" fontId="16" fillId="3" borderId="5" xfId="0" applyNumberFormat="1" applyFont="1" applyFill="1" applyBorder="1" applyAlignment="1" applyProtection="1">
      <alignment horizontal="right" vertical="center" wrapText="1"/>
    </xf>
    <xf numFmtId="0" fontId="18" fillId="3" borderId="5" xfId="0" applyFont="1" applyFill="1" applyBorder="1" applyAlignment="1" applyProtection="1">
      <alignment horizontal="center" vertical="center" wrapText="1"/>
    </xf>
    <xf numFmtId="164" fontId="18" fillId="0" borderId="5" xfId="0" applyNumberFormat="1" applyFont="1" applyBorder="1" applyAlignment="1" applyProtection="1">
      <alignment horizontal="right" vertical="center" wrapText="1"/>
    </xf>
    <xf numFmtId="0" fontId="26" fillId="0" borderId="5" xfId="0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right" vertical="center" wrapText="1"/>
    </xf>
    <xf numFmtId="4" fontId="16" fillId="3" borderId="5" xfId="0" applyNumberFormat="1" applyFont="1" applyFill="1" applyBorder="1" applyAlignment="1" applyProtection="1">
      <alignment horizontal="right" vertical="center"/>
    </xf>
    <xf numFmtId="4" fontId="17" fillId="3" borderId="5" xfId="0" applyNumberFormat="1" applyFont="1" applyFill="1" applyBorder="1" applyAlignment="1" applyProtection="1">
      <alignment horizontal="right" vertical="center"/>
    </xf>
    <xf numFmtId="0" fontId="27" fillId="3" borderId="0" xfId="0" applyFont="1" applyFill="1" applyAlignment="1" applyProtection="1">
      <alignment vertical="center"/>
    </xf>
    <xf numFmtId="0" fontId="11" fillId="3" borderId="1" xfId="0" applyFont="1" applyFill="1" applyBorder="1" applyAlignment="1" applyProtection="1">
      <alignment horizontal="left" wrapText="1"/>
    </xf>
    <xf numFmtId="2" fontId="11" fillId="3" borderId="2" xfId="0" applyNumberFormat="1" applyFont="1" applyFill="1" applyBorder="1" applyAlignment="1" applyProtection="1">
      <alignment horizontal="right" wrapText="1"/>
    </xf>
    <xf numFmtId="0" fontId="11" fillId="3" borderId="2" xfId="0" applyFont="1" applyFill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0" fontId="0" fillId="3" borderId="5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28440</xdr:rowOff>
    </xdr:from>
    <xdr:to>
      <xdr:col>0</xdr:col>
      <xdr:colOff>510840</xdr:colOff>
      <xdr:row>23</xdr:row>
      <xdr:rowOff>540000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496800"/>
          <a:ext cx="510840" cy="511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41"/>
  <sheetViews>
    <sheetView tabSelected="1" zoomScaleNormal="100" workbookViewId="0">
      <pane ySplit="9" topLeftCell="A130" activePane="bottomLeft" state="frozen"/>
      <selection pane="bottomLeft" activeCell="C14" sqref="C14"/>
    </sheetView>
  </sheetViews>
  <sheetFormatPr defaultColWidth="10.33203125" defaultRowHeight="15" x14ac:dyDescent="0.25"/>
  <cols>
    <col min="1" max="1" width="10.1640625" style="1" customWidth="1"/>
    <col min="2" max="2" width="13.33203125" style="1" customWidth="1"/>
    <col min="3" max="3" width="52.1640625" style="1" customWidth="1"/>
    <col min="4" max="5" width="7.6640625" style="1" customWidth="1"/>
    <col min="6" max="6" width="14.83203125" style="1" customWidth="1"/>
    <col min="7" max="7" width="8" style="1" customWidth="1"/>
    <col min="8" max="8" width="9" style="1" customWidth="1"/>
    <col min="9" max="9" width="6.6640625" style="1" customWidth="1"/>
    <col min="10" max="10" width="15.83203125" style="2" customWidth="1"/>
    <col min="11" max="11" width="12.33203125" style="2" customWidth="1"/>
    <col min="12" max="12" width="18.1640625" style="2" customWidth="1"/>
    <col min="13" max="14" width="12.33203125" style="3" customWidth="1"/>
    <col min="15" max="15" width="10.33203125" style="4"/>
    <col min="16" max="255" width="10.33203125" style="1"/>
    <col min="16384" max="16384" width="14.33203125" customWidth="1"/>
  </cols>
  <sheetData>
    <row r="1" spans="1:256" s="5" customFormat="1" ht="31.5" customHeight="1" x14ac:dyDescent="0.25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"/>
      <c r="L1" s="6"/>
      <c r="M1" s="7"/>
      <c r="N1" s="7"/>
      <c r="O1" s="8"/>
      <c r="IV1"/>
    </row>
    <row r="2" spans="1:256" s="11" customFormat="1" ht="28.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9"/>
      <c r="L2" s="9"/>
      <c r="M2" s="10"/>
      <c r="N2" s="10"/>
      <c r="O2" s="3"/>
      <c r="IV2"/>
    </row>
    <row r="3" spans="1:256" s="1" customFormat="1" ht="11.25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12"/>
      <c r="L3" s="12"/>
      <c r="M3" s="13"/>
      <c r="N3" s="13"/>
      <c r="O3" s="4"/>
      <c r="IV3"/>
    </row>
    <row r="4" spans="1:256" s="11" customFormat="1" ht="23.25" customHeight="1" x14ac:dyDescent="0.25">
      <c r="A4" s="66" t="s">
        <v>2</v>
      </c>
      <c r="B4" s="66"/>
      <c r="C4" s="14"/>
      <c r="D4" s="15"/>
      <c r="E4" s="15"/>
      <c r="F4" s="15"/>
      <c r="G4" s="66" t="s">
        <v>3</v>
      </c>
      <c r="H4" s="66"/>
      <c r="I4" s="66"/>
      <c r="J4" s="66"/>
      <c r="K4" s="67">
        <f>SUM(L12:L134)</f>
        <v>0</v>
      </c>
      <c r="L4" s="67"/>
      <c r="M4" s="67"/>
      <c r="N4" s="67"/>
      <c r="O4" s="3"/>
      <c r="IV4"/>
    </row>
    <row r="5" spans="1:256" s="11" customFormat="1" ht="14.25" customHeight="1" x14ac:dyDescent="0.25">
      <c r="A5" s="66" t="s">
        <v>4</v>
      </c>
      <c r="B5" s="66"/>
      <c r="C5" s="14"/>
      <c r="D5" s="15"/>
      <c r="E5" s="15"/>
      <c r="F5" s="15"/>
      <c r="G5" s="66" t="s">
        <v>5</v>
      </c>
      <c r="H5" s="66"/>
      <c r="I5" s="66"/>
      <c r="J5" s="66"/>
      <c r="K5" s="68">
        <f>SUM(O12:O134)</f>
        <v>0</v>
      </c>
      <c r="L5" s="68"/>
      <c r="M5" s="68"/>
      <c r="N5" s="68"/>
      <c r="O5" s="3"/>
      <c r="IV5"/>
    </row>
    <row r="6" spans="1:256" s="11" customFormat="1" ht="14.25" customHeight="1" x14ac:dyDescent="0.25">
      <c r="A6" s="66"/>
      <c r="B6" s="66"/>
      <c r="C6" s="14"/>
      <c r="D6" s="15"/>
      <c r="E6" s="15"/>
      <c r="F6" s="15"/>
      <c r="G6" s="66" t="s">
        <v>6</v>
      </c>
      <c r="H6" s="66"/>
      <c r="I6" s="66"/>
      <c r="J6" s="66"/>
      <c r="K6" s="67">
        <f>SUM(M12:M134)</f>
        <v>0</v>
      </c>
      <c r="L6" s="67"/>
      <c r="M6" s="67"/>
      <c r="N6" s="67"/>
      <c r="O6" s="3"/>
      <c r="IV6"/>
    </row>
    <row r="7" spans="1:256" s="11" customFormat="1" ht="14.25" customHeight="1" x14ac:dyDescent="0.25">
      <c r="A7" s="66" t="s">
        <v>7</v>
      </c>
      <c r="B7" s="66"/>
      <c r="C7" s="14"/>
      <c r="D7" s="15"/>
      <c r="E7" s="15"/>
      <c r="F7" s="15"/>
      <c r="G7" s="66" t="s">
        <v>8</v>
      </c>
      <c r="H7" s="66"/>
      <c r="I7" s="66"/>
      <c r="J7" s="66"/>
      <c r="K7" s="67">
        <f>SUM(N12:N134)</f>
        <v>0</v>
      </c>
      <c r="L7" s="67"/>
      <c r="M7" s="67"/>
      <c r="N7" s="67"/>
      <c r="O7" s="3"/>
      <c r="IV7"/>
    </row>
    <row r="8" spans="1:256" ht="7.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7"/>
      <c r="K8" s="17"/>
      <c r="L8" s="18"/>
      <c r="M8" s="19"/>
      <c r="N8" s="19"/>
    </row>
    <row r="9" spans="1:256" ht="29.25" customHeight="1" x14ac:dyDescent="0.2">
      <c r="A9" s="20" t="s">
        <v>9</v>
      </c>
      <c r="B9" s="21" t="s">
        <v>10</v>
      </c>
      <c r="C9" s="20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22" t="s">
        <v>16</v>
      </c>
      <c r="I9" s="22" t="s">
        <v>17</v>
      </c>
      <c r="J9" s="21" t="s">
        <v>18</v>
      </c>
      <c r="K9" s="21" t="s">
        <v>19</v>
      </c>
      <c r="L9" s="23" t="s">
        <v>20</v>
      </c>
      <c r="M9" s="24" t="s">
        <v>21</v>
      </c>
      <c r="N9" s="24" t="s">
        <v>22</v>
      </c>
      <c r="O9" s="24" t="s">
        <v>23</v>
      </c>
    </row>
    <row r="10" spans="1:256" ht="18.75" x14ac:dyDescent="0.25">
      <c r="A10" s="25"/>
      <c r="B10" s="16"/>
      <c r="C10" s="26" t="s">
        <v>24</v>
      </c>
      <c r="D10" s="16"/>
      <c r="E10" s="16"/>
      <c r="F10" s="16"/>
      <c r="G10" s="16"/>
      <c r="H10" s="16"/>
      <c r="I10" s="16"/>
      <c r="J10" s="27"/>
      <c r="K10" s="27"/>
    </row>
    <row r="11" spans="1:256" ht="15.75" x14ac:dyDescent="0.25">
      <c r="A11" s="25"/>
      <c r="B11" s="16"/>
      <c r="C11" s="28" t="s">
        <v>25</v>
      </c>
      <c r="D11" s="16"/>
      <c r="E11" s="16"/>
      <c r="F11" s="16"/>
      <c r="G11" s="16"/>
      <c r="H11" s="16"/>
      <c r="I11" s="16"/>
      <c r="J11" s="27"/>
      <c r="K11" s="27"/>
    </row>
    <row r="12" spans="1:256" s="37" customFormat="1" ht="47.25" customHeight="1" x14ac:dyDescent="0.2">
      <c r="A12" s="29"/>
      <c r="B12" s="30" t="s">
        <v>26</v>
      </c>
      <c r="C12" s="31" t="s">
        <v>27</v>
      </c>
      <c r="D12" s="30" t="s">
        <v>28</v>
      </c>
      <c r="E12" s="30">
        <v>0.55000000000000004</v>
      </c>
      <c r="F12" s="30" t="s">
        <v>29</v>
      </c>
      <c r="G12" s="30">
        <v>12</v>
      </c>
      <c r="H12" s="30" t="s">
        <v>30</v>
      </c>
      <c r="I12" s="30" t="s">
        <v>31</v>
      </c>
      <c r="J12" s="32">
        <v>97.416799999999995</v>
      </c>
      <c r="K12" s="33"/>
      <c r="L12" s="34">
        <f t="shared" ref="L12:L20" si="0">K12*J12</f>
        <v>0</v>
      </c>
      <c r="M12" s="35">
        <f t="shared" ref="M12:M20" si="1">K12/G12</f>
        <v>0</v>
      </c>
      <c r="N12" s="35">
        <f t="shared" ref="N12:N20" si="2">K12/H12</f>
        <v>0</v>
      </c>
      <c r="O12" s="36">
        <f t="shared" ref="O12:O20" si="3">K12*E12</f>
        <v>0</v>
      </c>
      <c r="IV12"/>
    </row>
    <row r="13" spans="1:256" s="37" customFormat="1" ht="47.25" customHeight="1" x14ac:dyDescent="0.2">
      <c r="A13" s="29"/>
      <c r="B13" s="30" t="s">
        <v>32</v>
      </c>
      <c r="C13" s="31" t="s">
        <v>33</v>
      </c>
      <c r="D13" s="30" t="s">
        <v>34</v>
      </c>
      <c r="E13" s="30">
        <v>1.05</v>
      </c>
      <c r="F13" s="30" t="s">
        <v>35</v>
      </c>
      <c r="G13" s="30">
        <v>12</v>
      </c>
      <c r="H13" s="30">
        <v>480</v>
      </c>
      <c r="I13" s="30" t="s">
        <v>31</v>
      </c>
      <c r="J13" s="32">
        <v>204.22479999999999</v>
      </c>
      <c r="K13" s="33"/>
      <c r="L13" s="34">
        <f t="shared" si="0"/>
        <v>0</v>
      </c>
      <c r="M13" s="35">
        <f t="shared" si="1"/>
        <v>0</v>
      </c>
      <c r="N13" s="35">
        <f t="shared" si="2"/>
        <v>0</v>
      </c>
      <c r="O13" s="36">
        <f t="shared" si="3"/>
        <v>0</v>
      </c>
      <c r="IV13"/>
    </row>
    <row r="14" spans="1:256" s="37" customFormat="1" ht="47.25" customHeight="1" x14ac:dyDescent="0.2">
      <c r="A14" s="29"/>
      <c r="B14" s="30" t="s">
        <v>36</v>
      </c>
      <c r="C14" s="72" t="s">
        <v>37</v>
      </c>
      <c r="D14" s="30" t="s">
        <v>34</v>
      </c>
      <c r="E14" s="30">
        <v>1.05</v>
      </c>
      <c r="F14" s="30" t="s">
        <v>38</v>
      </c>
      <c r="G14" s="30">
        <v>12</v>
      </c>
      <c r="H14" s="30">
        <v>480</v>
      </c>
      <c r="I14" s="30" t="s">
        <v>31</v>
      </c>
      <c r="J14" s="32">
        <v>117.2184</v>
      </c>
      <c r="K14" s="33"/>
      <c r="L14" s="34">
        <f t="shared" si="0"/>
        <v>0</v>
      </c>
      <c r="M14" s="35">
        <f t="shared" si="1"/>
        <v>0</v>
      </c>
      <c r="N14" s="35">
        <f t="shared" si="2"/>
        <v>0</v>
      </c>
      <c r="O14" s="36">
        <f t="shared" si="3"/>
        <v>0</v>
      </c>
      <c r="IV14"/>
    </row>
    <row r="15" spans="1:256" s="37" customFormat="1" ht="47.25" customHeight="1" x14ac:dyDescent="0.2">
      <c r="A15" s="29"/>
      <c r="B15" s="30" t="s">
        <v>39</v>
      </c>
      <c r="C15" s="31" t="s">
        <v>40</v>
      </c>
      <c r="D15" s="30" t="s">
        <v>28</v>
      </c>
      <c r="E15" s="30">
        <v>0.55000000000000004</v>
      </c>
      <c r="F15" s="30" t="s">
        <v>41</v>
      </c>
      <c r="G15" s="30">
        <v>12</v>
      </c>
      <c r="H15" s="30" t="s">
        <v>30</v>
      </c>
      <c r="I15" s="30" t="s">
        <v>31</v>
      </c>
      <c r="J15" s="32">
        <v>162.69759999999999</v>
      </c>
      <c r="K15" s="33"/>
      <c r="L15" s="34">
        <f t="shared" si="0"/>
        <v>0</v>
      </c>
      <c r="M15" s="35">
        <f t="shared" si="1"/>
        <v>0</v>
      </c>
      <c r="N15" s="35">
        <f t="shared" si="2"/>
        <v>0</v>
      </c>
      <c r="O15" s="36">
        <f t="shared" si="3"/>
        <v>0</v>
      </c>
      <c r="IV15"/>
    </row>
    <row r="16" spans="1:256" s="37" customFormat="1" ht="47.25" customHeight="1" x14ac:dyDescent="0.2">
      <c r="A16" s="29"/>
      <c r="B16" s="30" t="s">
        <v>42</v>
      </c>
      <c r="C16" s="31" t="s">
        <v>43</v>
      </c>
      <c r="D16" s="30" t="s">
        <v>44</v>
      </c>
      <c r="E16" s="30">
        <v>0.63</v>
      </c>
      <c r="F16" s="30" t="s">
        <v>45</v>
      </c>
      <c r="G16" s="30">
        <v>12</v>
      </c>
      <c r="H16" s="30" t="s">
        <v>46</v>
      </c>
      <c r="I16" s="30" t="s">
        <v>31</v>
      </c>
      <c r="J16" s="32">
        <v>113.23520000000001</v>
      </c>
      <c r="K16" s="33"/>
      <c r="L16" s="34">
        <f t="shared" si="0"/>
        <v>0</v>
      </c>
      <c r="M16" s="35">
        <f t="shared" si="1"/>
        <v>0</v>
      </c>
      <c r="N16" s="35">
        <f t="shared" si="2"/>
        <v>0</v>
      </c>
      <c r="O16" s="36">
        <f t="shared" si="3"/>
        <v>0</v>
      </c>
      <c r="IV16"/>
    </row>
    <row r="17" spans="1:256" s="37" customFormat="1" ht="47.25" customHeight="1" x14ac:dyDescent="0.2">
      <c r="A17" s="29"/>
      <c r="B17" s="30" t="s">
        <v>47</v>
      </c>
      <c r="C17" s="31" t="s">
        <v>48</v>
      </c>
      <c r="D17" s="30" t="s">
        <v>44</v>
      </c>
      <c r="E17" s="30">
        <v>0.63</v>
      </c>
      <c r="F17" s="30" t="s">
        <v>49</v>
      </c>
      <c r="G17" s="30">
        <v>12</v>
      </c>
      <c r="H17" s="30" t="s">
        <v>46</v>
      </c>
      <c r="I17" s="30" t="s">
        <v>31</v>
      </c>
      <c r="J17" s="32">
        <v>94.151200000000003</v>
      </c>
      <c r="K17" s="33"/>
      <c r="L17" s="34">
        <f t="shared" si="0"/>
        <v>0</v>
      </c>
      <c r="M17" s="35">
        <f t="shared" si="1"/>
        <v>0</v>
      </c>
      <c r="N17" s="35">
        <f t="shared" si="2"/>
        <v>0</v>
      </c>
      <c r="O17" s="36">
        <f t="shared" si="3"/>
        <v>0</v>
      </c>
      <c r="IV17"/>
    </row>
    <row r="18" spans="1:256" s="37" customFormat="1" ht="48" customHeight="1" x14ac:dyDescent="0.2">
      <c r="A18" s="25"/>
      <c r="B18" s="30" t="s">
        <v>50</v>
      </c>
      <c r="C18" s="31" t="s">
        <v>51</v>
      </c>
      <c r="D18" s="30" t="s">
        <v>52</v>
      </c>
      <c r="E18" s="30">
        <v>1.05</v>
      </c>
      <c r="F18" s="30" t="s">
        <v>53</v>
      </c>
      <c r="G18" s="30">
        <v>12</v>
      </c>
      <c r="H18" s="30" t="s">
        <v>46</v>
      </c>
      <c r="I18" s="30" t="s">
        <v>31</v>
      </c>
      <c r="J18" s="32">
        <v>149.1464</v>
      </c>
      <c r="K18" s="33"/>
      <c r="L18" s="34">
        <f t="shared" si="0"/>
        <v>0</v>
      </c>
      <c r="M18" s="35">
        <f t="shared" si="1"/>
        <v>0</v>
      </c>
      <c r="N18" s="35">
        <f t="shared" si="2"/>
        <v>0</v>
      </c>
      <c r="O18" s="36">
        <f t="shared" si="3"/>
        <v>0</v>
      </c>
      <c r="IV18"/>
    </row>
    <row r="19" spans="1:256" s="37" customFormat="1" ht="48" customHeight="1" x14ac:dyDescent="0.2">
      <c r="A19" s="25"/>
      <c r="B19" s="38" t="s">
        <v>54</v>
      </c>
      <c r="C19" s="39" t="s">
        <v>55</v>
      </c>
      <c r="D19" s="30">
        <v>2.8</v>
      </c>
      <c r="E19" s="30">
        <v>3</v>
      </c>
      <c r="F19" s="30">
        <v>4630476143107</v>
      </c>
      <c r="G19" s="30">
        <v>4</v>
      </c>
      <c r="H19" s="30">
        <v>200</v>
      </c>
      <c r="I19" s="30" t="s">
        <v>31</v>
      </c>
      <c r="J19" s="32">
        <v>262.09039999999999</v>
      </c>
      <c r="K19" s="33"/>
      <c r="L19" s="34">
        <f t="shared" si="0"/>
        <v>0</v>
      </c>
      <c r="M19" s="35">
        <f t="shared" si="1"/>
        <v>0</v>
      </c>
      <c r="N19" s="35">
        <f t="shared" si="2"/>
        <v>0</v>
      </c>
      <c r="O19" s="36">
        <f t="shared" si="3"/>
        <v>0</v>
      </c>
      <c r="IV19"/>
    </row>
    <row r="20" spans="1:256" s="37" customFormat="1" ht="47.25" customHeight="1" x14ac:dyDescent="0.2">
      <c r="A20" s="29"/>
      <c r="B20" s="30" t="s">
        <v>56</v>
      </c>
      <c r="C20" s="31" t="s">
        <v>57</v>
      </c>
      <c r="D20" s="30" t="s">
        <v>34</v>
      </c>
      <c r="E20" s="30">
        <v>1.05</v>
      </c>
      <c r="F20" s="30" t="s">
        <v>58</v>
      </c>
      <c r="G20" s="30">
        <v>12</v>
      </c>
      <c r="H20" s="30">
        <v>480</v>
      </c>
      <c r="I20" s="30" t="s">
        <v>31</v>
      </c>
      <c r="J20" s="32">
        <v>110.7496</v>
      </c>
      <c r="K20" s="33"/>
      <c r="L20" s="34">
        <f t="shared" si="0"/>
        <v>0</v>
      </c>
      <c r="M20" s="35">
        <f t="shared" si="1"/>
        <v>0</v>
      </c>
      <c r="N20" s="35">
        <f t="shared" si="2"/>
        <v>0</v>
      </c>
      <c r="O20" s="36">
        <f t="shared" si="3"/>
        <v>0</v>
      </c>
      <c r="IV20"/>
    </row>
    <row r="21" spans="1:256" ht="15.75" x14ac:dyDescent="0.25">
      <c r="A21" s="25"/>
      <c r="B21" s="16"/>
      <c r="C21" s="28" t="s">
        <v>59</v>
      </c>
      <c r="D21" s="16"/>
      <c r="E21" s="16"/>
      <c r="F21" s="16"/>
      <c r="G21" s="16"/>
      <c r="H21" s="16"/>
      <c r="I21" s="16"/>
      <c r="J21" s="40"/>
      <c r="K21" s="41"/>
      <c r="L21" s="42"/>
      <c r="M21" s="43"/>
      <c r="N21" s="43"/>
      <c r="O21" s="44"/>
    </row>
    <row r="22" spans="1:256" s="37" customFormat="1" ht="47.25" customHeight="1" x14ac:dyDescent="0.2">
      <c r="A22" s="29"/>
      <c r="B22" s="30" t="s">
        <v>60</v>
      </c>
      <c r="C22" s="31" t="s">
        <v>61</v>
      </c>
      <c r="D22" s="30" t="s">
        <v>34</v>
      </c>
      <c r="E22" s="30">
        <v>1.1000000000000001</v>
      </c>
      <c r="F22" s="30" t="s">
        <v>62</v>
      </c>
      <c r="G22" s="30" t="s">
        <v>63</v>
      </c>
      <c r="H22" s="30">
        <v>480</v>
      </c>
      <c r="I22" s="30" t="s">
        <v>31</v>
      </c>
      <c r="J22" s="45">
        <v>183.14400000000001</v>
      </c>
      <c r="K22" s="33"/>
      <c r="L22" s="34">
        <f>K22*J22</f>
        <v>0</v>
      </c>
      <c r="M22" s="35">
        <f>K22/G22</f>
        <v>0</v>
      </c>
      <c r="N22" s="35">
        <f>K22/H22</f>
        <v>0</v>
      </c>
      <c r="O22" s="36">
        <f>K22*E22</f>
        <v>0</v>
      </c>
      <c r="IV22"/>
    </row>
    <row r="23" spans="1:256" s="37" customFormat="1" ht="47.25" customHeight="1" x14ac:dyDescent="0.2">
      <c r="A23" s="29"/>
      <c r="B23" s="30" t="s">
        <v>64</v>
      </c>
      <c r="C23" s="31" t="s">
        <v>65</v>
      </c>
      <c r="D23" s="30" t="s">
        <v>66</v>
      </c>
      <c r="E23" s="30">
        <v>3</v>
      </c>
      <c r="F23" s="30" t="s">
        <v>67</v>
      </c>
      <c r="G23" s="30" t="s">
        <v>68</v>
      </c>
      <c r="H23" s="30" t="s">
        <v>69</v>
      </c>
      <c r="I23" s="30" t="s">
        <v>31</v>
      </c>
      <c r="J23" s="46">
        <v>424.71519999999998</v>
      </c>
      <c r="K23" s="47"/>
      <c r="L23" s="34">
        <f>K23*J23</f>
        <v>0</v>
      </c>
      <c r="M23" s="35">
        <f>K23/G23</f>
        <v>0</v>
      </c>
      <c r="N23" s="35">
        <f>K23/H23</f>
        <v>0</v>
      </c>
      <c r="O23" s="36">
        <f>K23*E23</f>
        <v>0</v>
      </c>
      <c r="IV23"/>
    </row>
    <row r="24" spans="1:256" s="37" customFormat="1" ht="47.25" customHeight="1" x14ac:dyDescent="0.2">
      <c r="A24" s="29"/>
      <c r="B24" s="30" t="s">
        <v>70</v>
      </c>
      <c r="C24" s="31" t="s">
        <v>71</v>
      </c>
      <c r="D24" s="30" t="s">
        <v>34</v>
      </c>
      <c r="E24" s="30">
        <v>1.1000000000000001</v>
      </c>
      <c r="F24" s="30" t="s">
        <v>72</v>
      </c>
      <c r="G24" s="30" t="s">
        <v>63</v>
      </c>
      <c r="H24" s="30">
        <v>480</v>
      </c>
      <c r="I24" s="30" t="s">
        <v>31</v>
      </c>
      <c r="J24" s="32">
        <v>194.59440000000001</v>
      </c>
      <c r="K24" s="33"/>
      <c r="L24" s="34">
        <f>K24*J24</f>
        <v>0</v>
      </c>
      <c r="M24" s="35">
        <f>K24/G24</f>
        <v>0</v>
      </c>
      <c r="N24" s="35">
        <f>K24/H24</f>
        <v>0</v>
      </c>
      <c r="O24" s="36">
        <f>K24*E24</f>
        <v>0</v>
      </c>
      <c r="IV24"/>
    </row>
    <row r="25" spans="1:256" s="37" customFormat="1" ht="47.25" customHeight="1" x14ac:dyDescent="0.2">
      <c r="A25" s="29"/>
      <c r="B25" s="30" t="s">
        <v>73</v>
      </c>
      <c r="C25" s="31" t="s">
        <v>74</v>
      </c>
      <c r="D25" s="30" t="s">
        <v>66</v>
      </c>
      <c r="E25" s="30">
        <v>3</v>
      </c>
      <c r="F25" s="30" t="s">
        <v>75</v>
      </c>
      <c r="G25" s="30" t="s">
        <v>68</v>
      </c>
      <c r="H25" s="30" t="s">
        <v>69</v>
      </c>
      <c r="I25" s="30" t="s">
        <v>31</v>
      </c>
      <c r="J25" s="46">
        <v>457.76639999999998</v>
      </c>
      <c r="K25" s="47"/>
      <c r="L25" s="34">
        <f>K25*J25</f>
        <v>0</v>
      </c>
      <c r="M25" s="35">
        <f>K25/G25</f>
        <v>0</v>
      </c>
      <c r="N25" s="35">
        <f>K25/H25</f>
        <v>0</v>
      </c>
      <c r="O25" s="36">
        <f>K25*E25</f>
        <v>0</v>
      </c>
      <c r="IV25"/>
    </row>
    <row r="26" spans="1:256" ht="15.75" x14ac:dyDescent="0.25">
      <c r="A26" s="25"/>
      <c r="B26" s="16"/>
      <c r="C26" s="28" t="s">
        <v>76</v>
      </c>
      <c r="D26" s="16"/>
      <c r="E26" s="16"/>
      <c r="F26" s="16"/>
      <c r="G26" s="16"/>
      <c r="H26" s="16"/>
      <c r="I26" s="16"/>
      <c r="J26" s="40"/>
      <c r="K26" s="41"/>
      <c r="L26" s="42"/>
      <c r="M26" s="43"/>
      <c r="N26" s="43"/>
      <c r="O26" s="44"/>
    </row>
    <row r="27" spans="1:256" s="37" customFormat="1" ht="47.25" customHeight="1" x14ac:dyDescent="0.2">
      <c r="A27" s="29"/>
      <c r="B27" s="30" t="s">
        <v>77</v>
      </c>
      <c r="C27" s="31" t="s">
        <v>78</v>
      </c>
      <c r="D27" s="30" t="s">
        <v>34</v>
      </c>
      <c r="E27" s="30">
        <v>1.1000000000000001</v>
      </c>
      <c r="F27" s="30">
        <v>4630086732005</v>
      </c>
      <c r="G27" s="30" t="s">
        <v>63</v>
      </c>
      <c r="H27" s="30">
        <v>480</v>
      </c>
      <c r="I27" s="30" t="s">
        <v>31</v>
      </c>
      <c r="J27" s="32">
        <v>149.60400000000001</v>
      </c>
      <c r="K27" s="33"/>
      <c r="L27" s="34">
        <f t="shared" ref="L27:L35" si="4">K27*J27</f>
        <v>0</v>
      </c>
      <c r="M27" s="35">
        <f t="shared" ref="M27:M35" si="5">K27/G27</f>
        <v>0</v>
      </c>
      <c r="N27" s="35">
        <f t="shared" ref="N27:N35" si="6">K27/H27</f>
        <v>0</v>
      </c>
      <c r="O27" s="36">
        <f t="shared" ref="O27:O35" si="7">K27*E27</f>
        <v>0</v>
      </c>
      <c r="IV27"/>
    </row>
    <row r="28" spans="1:256" s="37" customFormat="1" ht="45" customHeight="1" x14ac:dyDescent="0.2">
      <c r="A28" s="25"/>
      <c r="B28" s="30" t="s">
        <v>79</v>
      </c>
      <c r="C28" s="31" t="s">
        <v>80</v>
      </c>
      <c r="D28" s="30" t="s">
        <v>66</v>
      </c>
      <c r="E28" s="30" t="s">
        <v>81</v>
      </c>
      <c r="F28" s="30">
        <v>4630086731930</v>
      </c>
      <c r="G28" s="30" t="s">
        <v>68</v>
      </c>
      <c r="H28" s="30" t="s">
        <v>69</v>
      </c>
      <c r="I28" s="30" t="s">
        <v>31</v>
      </c>
      <c r="J28" s="32">
        <v>345.3528</v>
      </c>
      <c r="K28" s="33"/>
      <c r="L28" s="34">
        <f t="shared" si="4"/>
        <v>0</v>
      </c>
      <c r="M28" s="35">
        <f t="shared" si="5"/>
        <v>0</v>
      </c>
      <c r="N28" s="35">
        <f t="shared" si="6"/>
        <v>0</v>
      </c>
      <c r="O28" s="36">
        <f t="shared" si="7"/>
        <v>0</v>
      </c>
      <c r="IV28"/>
    </row>
    <row r="29" spans="1:256" s="37" customFormat="1" ht="47.25" customHeight="1" x14ac:dyDescent="0.2">
      <c r="A29" s="29"/>
      <c r="B29" s="30" t="s">
        <v>82</v>
      </c>
      <c r="C29" s="31" t="s">
        <v>83</v>
      </c>
      <c r="D29" s="30" t="s">
        <v>34</v>
      </c>
      <c r="E29" s="30">
        <v>1.1000000000000001</v>
      </c>
      <c r="F29" s="30">
        <v>4630086732029</v>
      </c>
      <c r="G29" s="30" t="s">
        <v>63</v>
      </c>
      <c r="H29" s="30">
        <v>480</v>
      </c>
      <c r="I29" s="30" t="s">
        <v>31</v>
      </c>
      <c r="J29" s="32">
        <v>149.60400000000001</v>
      </c>
      <c r="K29" s="33"/>
      <c r="L29" s="34">
        <f t="shared" si="4"/>
        <v>0</v>
      </c>
      <c r="M29" s="35">
        <f t="shared" si="5"/>
        <v>0</v>
      </c>
      <c r="N29" s="35">
        <f t="shared" si="6"/>
        <v>0</v>
      </c>
      <c r="O29" s="36">
        <f t="shared" si="7"/>
        <v>0</v>
      </c>
      <c r="IV29"/>
    </row>
    <row r="30" spans="1:256" s="37" customFormat="1" ht="49.5" customHeight="1" x14ac:dyDescent="0.2">
      <c r="A30" s="25"/>
      <c r="B30" s="30" t="s">
        <v>84</v>
      </c>
      <c r="C30" s="31" t="s">
        <v>85</v>
      </c>
      <c r="D30" s="30" t="s">
        <v>66</v>
      </c>
      <c r="E30" s="30" t="s">
        <v>81</v>
      </c>
      <c r="F30" s="30">
        <v>4630086731954</v>
      </c>
      <c r="G30" s="30" t="s">
        <v>68</v>
      </c>
      <c r="H30" s="30" t="s">
        <v>69</v>
      </c>
      <c r="I30" s="30" t="s">
        <v>31</v>
      </c>
      <c r="J30" s="32">
        <v>345.3528</v>
      </c>
      <c r="K30" s="33"/>
      <c r="L30" s="34">
        <f t="shared" si="4"/>
        <v>0</v>
      </c>
      <c r="M30" s="35">
        <f t="shared" si="5"/>
        <v>0</v>
      </c>
      <c r="N30" s="35">
        <f t="shared" si="6"/>
        <v>0</v>
      </c>
      <c r="O30" s="36">
        <f t="shared" si="7"/>
        <v>0</v>
      </c>
      <c r="IV30"/>
    </row>
    <row r="31" spans="1:256" s="37" customFormat="1" ht="47.25" customHeight="1" x14ac:dyDescent="0.2">
      <c r="A31" s="29"/>
      <c r="B31" s="30" t="s">
        <v>86</v>
      </c>
      <c r="C31" s="31" t="s">
        <v>87</v>
      </c>
      <c r="D31" s="30" t="s">
        <v>34</v>
      </c>
      <c r="E31" s="30">
        <v>1.1000000000000001</v>
      </c>
      <c r="F31" s="30">
        <v>4630086732012</v>
      </c>
      <c r="G31" s="30" t="s">
        <v>63</v>
      </c>
      <c r="H31" s="30">
        <v>480</v>
      </c>
      <c r="I31" s="30" t="s">
        <v>31</v>
      </c>
      <c r="J31" s="32">
        <v>149.60400000000001</v>
      </c>
      <c r="K31" s="33"/>
      <c r="L31" s="34">
        <f t="shared" si="4"/>
        <v>0</v>
      </c>
      <c r="M31" s="35">
        <f t="shared" si="5"/>
        <v>0</v>
      </c>
      <c r="N31" s="35">
        <f t="shared" si="6"/>
        <v>0</v>
      </c>
      <c r="O31" s="36">
        <f t="shared" si="7"/>
        <v>0</v>
      </c>
      <c r="IV31"/>
    </row>
    <row r="32" spans="1:256" s="37" customFormat="1" ht="48" customHeight="1" x14ac:dyDescent="0.2">
      <c r="A32" s="25"/>
      <c r="B32" s="30" t="s">
        <v>88</v>
      </c>
      <c r="C32" s="31" t="s">
        <v>89</v>
      </c>
      <c r="D32" s="30" t="s">
        <v>66</v>
      </c>
      <c r="E32" s="30" t="s">
        <v>81</v>
      </c>
      <c r="F32" s="30">
        <v>4630086731985</v>
      </c>
      <c r="G32" s="30" t="s">
        <v>68</v>
      </c>
      <c r="H32" s="30" t="s">
        <v>69</v>
      </c>
      <c r="I32" s="30" t="s">
        <v>31</v>
      </c>
      <c r="J32" s="32">
        <v>345.3528</v>
      </c>
      <c r="K32" s="33"/>
      <c r="L32" s="34">
        <f t="shared" si="4"/>
        <v>0</v>
      </c>
      <c r="M32" s="35">
        <f t="shared" si="5"/>
        <v>0</v>
      </c>
      <c r="N32" s="35">
        <f t="shared" si="6"/>
        <v>0</v>
      </c>
      <c r="O32" s="36">
        <f t="shared" si="7"/>
        <v>0</v>
      </c>
      <c r="IV32"/>
    </row>
    <row r="33" spans="1:256" s="37" customFormat="1" ht="47.25" customHeight="1" x14ac:dyDescent="0.2">
      <c r="A33" s="29"/>
      <c r="B33" s="30" t="s">
        <v>90</v>
      </c>
      <c r="C33" s="31" t="s">
        <v>91</v>
      </c>
      <c r="D33" s="30" t="s">
        <v>92</v>
      </c>
      <c r="E33" s="30">
        <v>4.5</v>
      </c>
      <c r="F33" s="30" t="s">
        <v>93</v>
      </c>
      <c r="G33" s="30" t="s">
        <v>68</v>
      </c>
      <c r="H33" s="30" t="s">
        <v>94</v>
      </c>
      <c r="I33" s="30" t="s">
        <v>31</v>
      </c>
      <c r="J33" s="32">
        <v>514.17600000000004</v>
      </c>
      <c r="K33" s="33"/>
      <c r="L33" s="34">
        <f t="shared" si="4"/>
        <v>0</v>
      </c>
      <c r="M33" s="35">
        <f t="shared" si="5"/>
        <v>0</v>
      </c>
      <c r="N33" s="35">
        <f t="shared" si="6"/>
        <v>0</v>
      </c>
      <c r="O33" s="36">
        <f t="shared" si="7"/>
        <v>0</v>
      </c>
      <c r="IV33"/>
    </row>
    <row r="34" spans="1:256" s="37" customFormat="1" ht="47.25" customHeight="1" x14ac:dyDescent="0.2">
      <c r="A34" s="29"/>
      <c r="B34" s="30" t="s">
        <v>95</v>
      </c>
      <c r="C34" s="31" t="s">
        <v>96</v>
      </c>
      <c r="D34" s="30" t="s">
        <v>92</v>
      </c>
      <c r="E34" s="30">
        <v>4.5</v>
      </c>
      <c r="F34" s="30" t="s">
        <v>97</v>
      </c>
      <c r="G34" s="30" t="s">
        <v>68</v>
      </c>
      <c r="H34" s="30" t="s">
        <v>94</v>
      </c>
      <c r="I34" s="30" t="s">
        <v>31</v>
      </c>
      <c r="J34" s="32">
        <v>514.17600000000004</v>
      </c>
      <c r="K34" s="33"/>
      <c r="L34" s="34">
        <f t="shared" si="4"/>
        <v>0</v>
      </c>
      <c r="M34" s="35">
        <f t="shared" si="5"/>
        <v>0</v>
      </c>
      <c r="N34" s="35">
        <f t="shared" si="6"/>
        <v>0</v>
      </c>
      <c r="O34" s="36">
        <f t="shared" si="7"/>
        <v>0</v>
      </c>
      <c r="IV34"/>
    </row>
    <row r="35" spans="1:256" s="37" customFormat="1" ht="47.25" customHeight="1" x14ac:dyDescent="0.2">
      <c r="A35" s="29"/>
      <c r="B35" s="30" t="s">
        <v>98</v>
      </c>
      <c r="C35" s="31" t="s">
        <v>99</v>
      </c>
      <c r="D35" s="30" t="s">
        <v>92</v>
      </c>
      <c r="E35" s="30">
        <v>4.5</v>
      </c>
      <c r="F35" s="30" t="s">
        <v>100</v>
      </c>
      <c r="G35" s="30" t="s">
        <v>68</v>
      </c>
      <c r="H35" s="30" t="s">
        <v>94</v>
      </c>
      <c r="I35" s="30" t="s">
        <v>31</v>
      </c>
      <c r="J35" s="32">
        <v>514.17600000000004</v>
      </c>
      <c r="K35" s="33"/>
      <c r="L35" s="34">
        <f t="shared" si="4"/>
        <v>0</v>
      </c>
      <c r="M35" s="35">
        <f t="shared" si="5"/>
        <v>0</v>
      </c>
      <c r="N35" s="35">
        <f t="shared" si="6"/>
        <v>0</v>
      </c>
      <c r="O35" s="36">
        <f t="shared" si="7"/>
        <v>0</v>
      </c>
      <c r="IV35"/>
    </row>
    <row r="36" spans="1:256" ht="15.75" x14ac:dyDescent="0.25">
      <c r="A36" s="25"/>
      <c r="B36" s="16"/>
      <c r="C36" s="28" t="s">
        <v>101</v>
      </c>
      <c r="D36" s="16"/>
      <c r="E36" s="16"/>
      <c r="F36" s="16"/>
      <c r="G36" s="16"/>
      <c r="H36" s="16"/>
      <c r="I36" s="16"/>
      <c r="J36" s="40"/>
      <c r="K36" s="41"/>
      <c r="L36" s="42"/>
      <c r="M36" s="43"/>
      <c r="N36" s="43"/>
      <c r="O36" s="44"/>
    </row>
    <row r="37" spans="1:256" s="37" customFormat="1" ht="47.25" customHeight="1" x14ac:dyDescent="0.2">
      <c r="A37" s="29"/>
      <c r="B37" s="30" t="s">
        <v>102</v>
      </c>
      <c r="C37" s="31" t="s">
        <v>103</v>
      </c>
      <c r="D37" s="30" t="s">
        <v>34</v>
      </c>
      <c r="E37" s="30">
        <v>1.1000000000000001</v>
      </c>
      <c r="F37" s="30" t="s">
        <v>104</v>
      </c>
      <c r="G37" s="30" t="s">
        <v>63</v>
      </c>
      <c r="H37" s="30">
        <v>480</v>
      </c>
      <c r="I37" s="30" t="s">
        <v>31</v>
      </c>
      <c r="J37" s="48">
        <v>170.42688000000001</v>
      </c>
      <c r="K37" s="33"/>
      <c r="L37" s="34">
        <f>K37*J37</f>
        <v>0</v>
      </c>
      <c r="M37" s="35">
        <f>K37/G37</f>
        <v>0</v>
      </c>
      <c r="N37" s="35">
        <f>K37/H37</f>
        <v>0</v>
      </c>
      <c r="O37" s="36">
        <f>K37*E37</f>
        <v>0</v>
      </c>
      <c r="IV37"/>
    </row>
    <row r="38" spans="1:256" s="37" customFormat="1" ht="47.25" customHeight="1" x14ac:dyDescent="0.2">
      <c r="A38" s="29"/>
      <c r="B38" s="30" t="s">
        <v>105</v>
      </c>
      <c r="C38" s="31" t="s">
        <v>106</v>
      </c>
      <c r="D38" s="30" t="s">
        <v>66</v>
      </c>
      <c r="E38" s="30">
        <v>3</v>
      </c>
      <c r="F38" s="30" t="s">
        <v>107</v>
      </c>
      <c r="G38" s="30" t="s">
        <v>68</v>
      </c>
      <c r="H38" s="30" t="s">
        <v>69</v>
      </c>
      <c r="I38" s="30" t="s">
        <v>31</v>
      </c>
      <c r="J38" s="32">
        <v>321.28719999999998</v>
      </c>
      <c r="K38" s="33"/>
      <c r="L38" s="34">
        <f>K38*J38</f>
        <v>0</v>
      </c>
      <c r="M38" s="35">
        <f>K38/G38</f>
        <v>0</v>
      </c>
      <c r="N38" s="35">
        <f>K38/H38</f>
        <v>0</v>
      </c>
      <c r="O38" s="36">
        <f>K38*E38</f>
        <v>0</v>
      </c>
      <c r="IV38"/>
    </row>
    <row r="39" spans="1:256" s="37" customFormat="1" ht="47.25" customHeight="1" x14ac:dyDescent="0.2">
      <c r="A39" s="29"/>
      <c r="B39" s="30" t="s">
        <v>108</v>
      </c>
      <c r="C39" s="31" t="s">
        <v>109</v>
      </c>
      <c r="D39" s="30" t="s">
        <v>34</v>
      </c>
      <c r="E39" s="30">
        <v>1.1000000000000001</v>
      </c>
      <c r="F39" s="30" t="s">
        <v>110</v>
      </c>
      <c r="G39" s="30" t="s">
        <v>63</v>
      </c>
      <c r="H39" s="30">
        <v>480</v>
      </c>
      <c r="I39" s="30" t="s">
        <v>31</v>
      </c>
      <c r="J39" s="48">
        <v>170.42688000000001</v>
      </c>
      <c r="K39" s="33"/>
      <c r="L39" s="34">
        <f>K39*J39</f>
        <v>0</v>
      </c>
      <c r="M39" s="35">
        <f>K39/G39</f>
        <v>0</v>
      </c>
      <c r="N39" s="35">
        <f>K39/H39</f>
        <v>0</v>
      </c>
      <c r="O39" s="36">
        <f>K39*E39</f>
        <v>0</v>
      </c>
      <c r="IV39"/>
    </row>
    <row r="40" spans="1:256" s="37" customFormat="1" ht="47.25" customHeight="1" x14ac:dyDescent="0.2">
      <c r="A40" s="29"/>
      <c r="B40" s="30" t="s">
        <v>111</v>
      </c>
      <c r="C40" s="31" t="s">
        <v>112</v>
      </c>
      <c r="D40" s="30" t="s">
        <v>66</v>
      </c>
      <c r="E40" s="30">
        <v>3</v>
      </c>
      <c r="F40" s="30" t="s">
        <v>113</v>
      </c>
      <c r="G40" s="30" t="s">
        <v>68</v>
      </c>
      <c r="H40" s="30" t="s">
        <v>69</v>
      </c>
      <c r="I40" s="30" t="s">
        <v>31</v>
      </c>
      <c r="J40" s="32">
        <v>321.28719999999998</v>
      </c>
      <c r="K40" s="33"/>
      <c r="L40" s="34">
        <f>K40*J40</f>
        <v>0</v>
      </c>
      <c r="M40" s="35">
        <f>K40/G40</f>
        <v>0</v>
      </c>
      <c r="N40" s="35">
        <f>K40/H40</f>
        <v>0</v>
      </c>
      <c r="O40" s="36">
        <f>K40*E40</f>
        <v>0</v>
      </c>
      <c r="IV40"/>
    </row>
    <row r="41" spans="1:256" ht="15.75" x14ac:dyDescent="0.25">
      <c r="A41" s="25"/>
      <c r="B41" s="16"/>
      <c r="C41" s="28" t="s">
        <v>114</v>
      </c>
      <c r="D41" s="16"/>
      <c r="E41" s="16"/>
      <c r="F41" s="16"/>
      <c r="G41" s="16"/>
      <c r="H41" s="16"/>
      <c r="I41" s="16"/>
      <c r="J41" s="40"/>
      <c r="K41" s="41"/>
      <c r="L41" s="42"/>
      <c r="M41" s="43"/>
      <c r="N41" s="43"/>
      <c r="O41" s="44"/>
    </row>
    <row r="42" spans="1:256" s="37" customFormat="1" ht="47.25" customHeight="1" x14ac:dyDescent="0.2">
      <c r="A42" s="29"/>
      <c r="B42" s="30" t="s">
        <v>115</v>
      </c>
      <c r="C42" s="31" t="s">
        <v>116</v>
      </c>
      <c r="D42" s="30" t="s">
        <v>34</v>
      </c>
      <c r="E42" s="30">
        <v>1.1000000000000001</v>
      </c>
      <c r="F42" s="30" t="s">
        <v>117</v>
      </c>
      <c r="G42" s="30" t="s">
        <v>63</v>
      </c>
      <c r="H42" s="30">
        <v>480</v>
      </c>
      <c r="I42" s="30" t="s">
        <v>31</v>
      </c>
      <c r="J42" s="46">
        <v>129.012</v>
      </c>
      <c r="K42" s="47"/>
      <c r="L42" s="34">
        <f>K42*J42</f>
        <v>0</v>
      </c>
      <c r="M42" s="35">
        <f>K42/G42</f>
        <v>0</v>
      </c>
      <c r="N42" s="35">
        <f>K42/H42</f>
        <v>0</v>
      </c>
      <c r="O42" s="36">
        <f>K42*E42</f>
        <v>0</v>
      </c>
      <c r="IV42"/>
    </row>
    <row r="43" spans="1:256" s="37" customFormat="1" ht="47.25" customHeight="1" x14ac:dyDescent="0.2">
      <c r="A43" s="29"/>
      <c r="B43" s="30" t="s">
        <v>118</v>
      </c>
      <c r="C43" s="31" t="s">
        <v>119</v>
      </c>
      <c r="D43" s="30" t="s">
        <v>66</v>
      </c>
      <c r="E43" s="30" t="s">
        <v>81</v>
      </c>
      <c r="F43" s="30" t="s">
        <v>120</v>
      </c>
      <c r="G43" s="30" t="s">
        <v>68</v>
      </c>
      <c r="H43" s="30" t="s">
        <v>69</v>
      </c>
      <c r="I43" s="30" t="s">
        <v>31</v>
      </c>
      <c r="J43" s="32">
        <v>259.8544</v>
      </c>
      <c r="K43" s="33"/>
      <c r="L43" s="34">
        <f>K43*J43</f>
        <v>0</v>
      </c>
      <c r="M43" s="35">
        <f>K43/G43</f>
        <v>0</v>
      </c>
      <c r="N43" s="35">
        <f>K43/H43</f>
        <v>0</v>
      </c>
      <c r="O43" s="36">
        <f>K43*E43</f>
        <v>0</v>
      </c>
      <c r="IV43"/>
    </row>
    <row r="44" spans="1:256" s="37" customFormat="1" ht="47.25" customHeight="1" x14ac:dyDescent="0.2">
      <c r="A44" s="29"/>
      <c r="B44" s="30" t="s">
        <v>121</v>
      </c>
      <c r="C44" s="31" t="s">
        <v>122</v>
      </c>
      <c r="D44" s="30" t="s">
        <v>34</v>
      </c>
      <c r="E44" s="30">
        <v>1.1000000000000001</v>
      </c>
      <c r="F44" s="30" t="s">
        <v>123</v>
      </c>
      <c r="G44" s="30" t="s">
        <v>63</v>
      </c>
      <c r="H44" s="30">
        <v>480</v>
      </c>
      <c r="I44" s="30" t="s">
        <v>31</v>
      </c>
      <c r="J44" s="46">
        <v>129.012</v>
      </c>
      <c r="K44" s="47"/>
      <c r="L44" s="34">
        <f>K44*J44</f>
        <v>0</v>
      </c>
      <c r="M44" s="35">
        <f>K44/G44</f>
        <v>0</v>
      </c>
      <c r="N44" s="35">
        <f>K44/H44</f>
        <v>0</v>
      </c>
      <c r="O44" s="36">
        <f>K44*E44</f>
        <v>0</v>
      </c>
      <c r="IV44"/>
    </row>
    <row r="45" spans="1:256" s="37" customFormat="1" ht="47.25" customHeight="1" x14ac:dyDescent="0.2">
      <c r="A45" s="29"/>
      <c r="B45" s="30" t="s">
        <v>124</v>
      </c>
      <c r="C45" s="31" t="s">
        <v>125</v>
      </c>
      <c r="D45" s="30" t="s">
        <v>66</v>
      </c>
      <c r="E45" s="30" t="s">
        <v>81</v>
      </c>
      <c r="F45" s="30" t="s">
        <v>126</v>
      </c>
      <c r="G45" s="30" t="s">
        <v>68</v>
      </c>
      <c r="H45" s="30" t="s">
        <v>69</v>
      </c>
      <c r="I45" s="30" t="s">
        <v>31</v>
      </c>
      <c r="J45" s="32">
        <v>259.8544</v>
      </c>
      <c r="K45" s="33"/>
      <c r="L45" s="34">
        <f>K45*J45</f>
        <v>0</v>
      </c>
      <c r="M45" s="35">
        <f>K45/G45</f>
        <v>0</v>
      </c>
      <c r="N45" s="35">
        <f>K45/H45</f>
        <v>0</v>
      </c>
      <c r="O45" s="36">
        <f>K45*E45</f>
        <v>0</v>
      </c>
      <c r="IV45"/>
    </row>
    <row r="46" spans="1:256" ht="15.75" x14ac:dyDescent="0.25">
      <c r="A46" s="25"/>
      <c r="B46" s="16"/>
      <c r="C46" s="28" t="s">
        <v>127</v>
      </c>
      <c r="D46" s="16"/>
      <c r="E46" s="16"/>
      <c r="F46" s="16"/>
      <c r="G46" s="16"/>
      <c r="H46" s="16"/>
      <c r="I46" s="16"/>
      <c r="J46" s="40"/>
      <c r="K46" s="41"/>
      <c r="L46" s="42"/>
      <c r="M46" s="43"/>
      <c r="N46" s="43"/>
      <c r="O46" s="44"/>
    </row>
    <row r="47" spans="1:256" s="37" customFormat="1" ht="47.25" customHeight="1" x14ac:dyDescent="0.2">
      <c r="A47" s="29"/>
      <c r="B47" s="30" t="s">
        <v>128</v>
      </c>
      <c r="C47" s="31" t="s">
        <v>129</v>
      </c>
      <c r="D47" s="30" t="s">
        <v>34</v>
      </c>
      <c r="E47" s="30">
        <v>1.1000000000000001</v>
      </c>
      <c r="F47" s="30" t="s">
        <v>130</v>
      </c>
      <c r="G47" s="30" t="s">
        <v>63</v>
      </c>
      <c r="H47" s="30">
        <v>480</v>
      </c>
      <c r="I47" s="30" t="s">
        <v>31</v>
      </c>
      <c r="J47" s="32">
        <v>117.55119999999999</v>
      </c>
      <c r="K47" s="33"/>
      <c r="L47" s="34">
        <f t="shared" ref="L47:L52" si="8">K47*J47</f>
        <v>0</v>
      </c>
      <c r="M47" s="35">
        <f t="shared" ref="M47:M52" si="9">K47/G47</f>
        <v>0</v>
      </c>
      <c r="N47" s="35">
        <f t="shared" ref="N47:N52" si="10">K47/H47</f>
        <v>0</v>
      </c>
      <c r="O47" s="36">
        <f t="shared" ref="O47:O52" si="11">K47*E47</f>
        <v>0</v>
      </c>
      <c r="IV47"/>
    </row>
    <row r="48" spans="1:256" s="37" customFormat="1" ht="47.25" customHeight="1" x14ac:dyDescent="0.2">
      <c r="A48" s="29"/>
      <c r="B48" s="30" t="s">
        <v>131</v>
      </c>
      <c r="C48" s="31" t="s">
        <v>132</v>
      </c>
      <c r="D48" s="30" t="s">
        <v>66</v>
      </c>
      <c r="E48" s="30" t="s">
        <v>81</v>
      </c>
      <c r="F48" s="30" t="s">
        <v>133</v>
      </c>
      <c r="G48" s="30" t="s">
        <v>68</v>
      </c>
      <c r="H48" s="30" t="s">
        <v>69</v>
      </c>
      <c r="I48" s="30" t="s">
        <v>31</v>
      </c>
      <c r="J48" s="32">
        <v>246.89599999999999</v>
      </c>
      <c r="K48" s="33"/>
      <c r="L48" s="34">
        <f t="shared" si="8"/>
        <v>0</v>
      </c>
      <c r="M48" s="35">
        <f t="shared" si="9"/>
        <v>0</v>
      </c>
      <c r="N48" s="35">
        <f t="shared" si="10"/>
        <v>0</v>
      </c>
      <c r="O48" s="36">
        <f t="shared" si="11"/>
        <v>0</v>
      </c>
      <c r="IV48"/>
    </row>
    <row r="49" spans="1:256" s="37" customFormat="1" ht="47.25" customHeight="1" x14ac:dyDescent="0.2">
      <c r="A49" s="29"/>
      <c r="B49" s="30" t="s">
        <v>134</v>
      </c>
      <c r="C49" s="31" t="s">
        <v>135</v>
      </c>
      <c r="D49" s="30" t="s">
        <v>34</v>
      </c>
      <c r="E49" s="30">
        <v>1.1000000000000001</v>
      </c>
      <c r="F49" s="30" t="s">
        <v>136</v>
      </c>
      <c r="G49" s="30" t="s">
        <v>63</v>
      </c>
      <c r="H49" s="30">
        <v>480</v>
      </c>
      <c r="I49" s="30" t="s">
        <v>31</v>
      </c>
      <c r="J49" s="32">
        <v>117.55119999999999</v>
      </c>
      <c r="K49" s="33"/>
      <c r="L49" s="34">
        <f t="shared" si="8"/>
        <v>0</v>
      </c>
      <c r="M49" s="35">
        <f t="shared" si="9"/>
        <v>0</v>
      </c>
      <c r="N49" s="35">
        <f t="shared" si="10"/>
        <v>0</v>
      </c>
      <c r="O49" s="36">
        <f t="shared" si="11"/>
        <v>0</v>
      </c>
      <c r="IV49"/>
    </row>
    <row r="50" spans="1:256" s="37" customFormat="1" ht="47.25" customHeight="1" x14ac:dyDescent="0.2">
      <c r="A50" s="29"/>
      <c r="B50" s="30" t="s">
        <v>137</v>
      </c>
      <c r="C50" s="31" t="s">
        <v>138</v>
      </c>
      <c r="D50" s="30" t="s">
        <v>66</v>
      </c>
      <c r="E50" s="30" t="s">
        <v>81</v>
      </c>
      <c r="F50" s="30" t="s">
        <v>139</v>
      </c>
      <c r="G50" s="30" t="s">
        <v>68</v>
      </c>
      <c r="H50" s="30" t="s">
        <v>69</v>
      </c>
      <c r="I50" s="30" t="s">
        <v>31</v>
      </c>
      <c r="J50" s="32">
        <v>246.89599999999999</v>
      </c>
      <c r="K50" s="33"/>
      <c r="L50" s="34">
        <f t="shared" si="8"/>
        <v>0</v>
      </c>
      <c r="M50" s="35">
        <f t="shared" si="9"/>
        <v>0</v>
      </c>
      <c r="N50" s="35">
        <f t="shared" si="10"/>
        <v>0</v>
      </c>
      <c r="O50" s="36">
        <f t="shared" si="11"/>
        <v>0</v>
      </c>
      <c r="IV50"/>
    </row>
    <row r="51" spans="1:256" s="37" customFormat="1" ht="47.25" customHeight="1" x14ac:dyDescent="0.2">
      <c r="A51" s="29"/>
      <c r="B51" s="30" t="s">
        <v>140</v>
      </c>
      <c r="C51" s="31" t="s">
        <v>141</v>
      </c>
      <c r="D51" s="30" t="s">
        <v>34</v>
      </c>
      <c r="E51" s="30">
        <v>1.1000000000000001</v>
      </c>
      <c r="F51" s="30" t="s">
        <v>142</v>
      </c>
      <c r="G51" s="30" t="s">
        <v>63</v>
      </c>
      <c r="H51" s="30">
        <v>480</v>
      </c>
      <c r="I51" s="30" t="s">
        <v>31</v>
      </c>
      <c r="J51" s="32">
        <v>117.55119999999999</v>
      </c>
      <c r="K51" s="33"/>
      <c r="L51" s="34">
        <f t="shared" si="8"/>
        <v>0</v>
      </c>
      <c r="M51" s="35">
        <f t="shared" si="9"/>
        <v>0</v>
      </c>
      <c r="N51" s="35">
        <f t="shared" si="10"/>
        <v>0</v>
      </c>
      <c r="O51" s="36">
        <f t="shared" si="11"/>
        <v>0</v>
      </c>
      <c r="IV51"/>
    </row>
    <row r="52" spans="1:256" s="37" customFormat="1" ht="47.25" customHeight="1" x14ac:dyDescent="0.2">
      <c r="A52" s="29"/>
      <c r="B52" s="30" t="s">
        <v>143</v>
      </c>
      <c r="C52" s="31" t="s">
        <v>144</v>
      </c>
      <c r="D52" s="30" t="s">
        <v>66</v>
      </c>
      <c r="E52" s="30" t="s">
        <v>81</v>
      </c>
      <c r="F52" s="30" t="s">
        <v>145</v>
      </c>
      <c r="G52" s="30" t="s">
        <v>68</v>
      </c>
      <c r="H52" s="30" t="s">
        <v>69</v>
      </c>
      <c r="I52" s="30" t="s">
        <v>31</v>
      </c>
      <c r="J52" s="32">
        <v>246.89599999999999</v>
      </c>
      <c r="K52" s="33"/>
      <c r="L52" s="34">
        <f t="shared" si="8"/>
        <v>0</v>
      </c>
      <c r="M52" s="35">
        <f t="shared" si="9"/>
        <v>0</v>
      </c>
      <c r="N52" s="35">
        <f t="shared" si="10"/>
        <v>0</v>
      </c>
      <c r="O52" s="36">
        <f t="shared" si="11"/>
        <v>0</v>
      </c>
      <c r="IV52"/>
    </row>
    <row r="53" spans="1:256" ht="15.75" x14ac:dyDescent="0.25">
      <c r="A53" s="25"/>
      <c r="B53" s="16"/>
      <c r="C53" s="28" t="s">
        <v>146</v>
      </c>
      <c r="D53" s="16"/>
      <c r="E53" s="16"/>
      <c r="F53" s="16"/>
      <c r="G53" s="16"/>
      <c r="H53" s="16"/>
      <c r="I53" s="16"/>
      <c r="J53" s="40"/>
      <c r="K53" s="41"/>
      <c r="L53" s="42"/>
      <c r="M53" s="43"/>
      <c r="N53" s="43"/>
      <c r="O53" s="44"/>
    </row>
    <row r="54" spans="1:256" s="37" customFormat="1" ht="47.25" customHeight="1" x14ac:dyDescent="0.2">
      <c r="A54" s="29"/>
      <c r="B54" s="30" t="s">
        <v>147</v>
      </c>
      <c r="C54" s="31" t="s">
        <v>148</v>
      </c>
      <c r="D54" s="30" t="s">
        <v>28</v>
      </c>
      <c r="E54" s="30">
        <v>0.55000000000000004</v>
      </c>
      <c r="F54" s="30" t="s">
        <v>149</v>
      </c>
      <c r="G54" s="30" t="s">
        <v>63</v>
      </c>
      <c r="H54" s="30" t="s">
        <v>30</v>
      </c>
      <c r="I54" s="30" t="s">
        <v>31</v>
      </c>
      <c r="J54" s="32">
        <v>106.4336</v>
      </c>
      <c r="K54" s="33"/>
      <c r="L54" s="34">
        <f>K54*J54</f>
        <v>0</v>
      </c>
      <c r="M54" s="35">
        <f>K54/G54</f>
        <v>0</v>
      </c>
      <c r="N54" s="35">
        <f>K54/H54</f>
        <v>0</v>
      </c>
      <c r="O54" s="36">
        <f>K54*E54</f>
        <v>0</v>
      </c>
      <c r="IV54"/>
    </row>
    <row r="55" spans="1:256" s="37" customFormat="1" ht="47.25" customHeight="1" x14ac:dyDescent="0.2">
      <c r="A55" s="29"/>
      <c r="B55" s="30" t="s">
        <v>150</v>
      </c>
      <c r="C55" s="31" t="s">
        <v>151</v>
      </c>
      <c r="D55" s="30" t="s">
        <v>28</v>
      </c>
      <c r="E55" s="30">
        <v>0.55000000000000004</v>
      </c>
      <c r="F55" s="30" t="s">
        <v>152</v>
      </c>
      <c r="G55" s="30" t="s">
        <v>63</v>
      </c>
      <c r="H55" s="30" t="s">
        <v>30</v>
      </c>
      <c r="I55" s="30" t="s">
        <v>31</v>
      </c>
      <c r="J55" s="32">
        <v>106.4336</v>
      </c>
      <c r="K55" s="33"/>
      <c r="L55" s="34">
        <f>K55*J55</f>
        <v>0</v>
      </c>
      <c r="M55" s="35">
        <f>K55/G55</f>
        <v>0</v>
      </c>
      <c r="N55" s="35">
        <f>K55/H55</f>
        <v>0</v>
      </c>
      <c r="O55" s="36">
        <f>K55*E55</f>
        <v>0</v>
      </c>
      <c r="IV55"/>
    </row>
    <row r="56" spans="1:256" s="37" customFormat="1" ht="47.25" customHeight="1" x14ac:dyDescent="0.2">
      <c r="A56" s="29"/>
      <c r="B56" s="30" t="s">
        <v>153</v>
      </c>
      <c r="C56" s="31" t="s">
        <v>154</v>
      </c>
      <c r="D56" s="30" t="s">
        <v>28</v>
      </c>
      <c r="E56" s="30">
        <v>0.55000000000000004</v>
      </c>
      <c r="F56" s="30" t="s">
        <v>155</v>
      </c>
      <c r="G56" s="30" t="s">
        <v>63</v>
      </c>
      <c r="H56" s="30" t="s">
        <v>30</v>
      </c>
      <c r="I56" s="30" t="s">
        <v>31</v>
      </c>
      <c r="J56" s="32">
        <v>106.4336</v>
      </c>
      <c r="K56" s="33"/>
      <c r="L56" s="34">
        <f>K56*J56</f>
        <v>0</v>
      </c>
      <c r="M56" s="35">
        <f>K56/G56</f>
        <v>0</v>
      </c>
      <c r="N56" s="35">
        <f>K56/H56</f>
        <v>0</v>
      </c>
      <c r="O56" s="36">
        <f>K56*E56</f>
        <v>0</v>
      </c>
      <c r="IV56"/>
    </row>
    <row r="57" spans="1:256" s="37" customFormat="1" ht="47.25" customHeight="1" x14ac:dyDescent="0.2">
      <c r="A57" s="29"/>
      <c r="B57" s="30" t="s">
        <v>156</v>
      </c>
      <c r="C57" s="31" t="s">
        <v>157</v>
      </c>
      <c r="D57" s="30" t="s">
        <v>28</v>
      </c>
      <c r="E57" s="30">
        <v>0.55000000000000004</v>
      </c>
      <c r="F57" s="30" t="s">
        <v>158</v>
      </c>
      <c r="G57" s="30" t="s">
        <v>63</v>
      </c>
      <c r="H57" s="30" t="s">
        <v>30</v>
      </c>
      <c r="I57" s="30" t="s">
        <v>31</v>
      </c>
      <c r="J57" s="32">
        <v>106.4336</v>
      </c>
      <c r="K57" s="33"/>
      <c r="L57" s="34">
        <f>K57*J57</f>
        <v>0</v>
      </c>
      <c r="M57" s="35">
        <f>K57/G57</f>
        <v>0</v>
      </c>
      <c r="N57" s="35">
        <f>K57/H57</f>
        <v>0</v>
      </c>
      <c r="O57" s="36">
        <f>K57*E57</f>
        <v>0</v>
      </c>
      <c r="IV57"/>
    </row>
    <row r="58" spans="1:256" ht="15.75" x14ac:dyDescent="0.25">
      <c r="A58" s="25"/>
      <c r="B58" s="16"/>
      <c r="C58" s="28" t="s">
        <v>159</v>
      </c>
      <c r="D58" s="16"/>
      <c r="E58" s="16"/>
      <c r="F58" s="16"/>
      <c r="G58" s="16"/>
      <c r="H58" s="16"/>
      <c r="I58" s="16"/>
      <c r="J58" s="40"/>
      <c r="K58" s="41"/>
      <c r="L58" s="42"/>
      <c r="M58" s="43"/>
      <c r="N58" s="43"/>
      <c r="O58" s="44"/>
    </row>
    <row r="59" spans="1:256" s="37" customFormat="1" ht="47.25" customHeight="1" x14ac:dyDescent="0.2">
      <c r="A59" s="29"/>
      <c r="B59" s="30" t="s">
        <v>160</v>
      </c>
      <c r="C59" s="31" t="s">
        <v>161</v>
      </c>
      <c r="D59" s="30" t="s">
        <v>34</v>
      </c>
      <c r="E59" s="30" t="s">
        <v>34</v>
      </c>
      <c r="F59" s="30" t="s">
        <v>162</v>
      </c>
      <c r="G59" s="30" t="s">
        <v>63</v>
      </c>
      <c r="H59" s="30" t="s">
        <v>163</v>
      </c>
      <c r="I59" s="30" t="s">
        <v>31</v>
      </c>
      <c r="J59" s="32">
        <v>123.0424</v>
      </c>
      <c r="K59" s="33"/>
      <c r="L59" s="34">
        <f t="shared" ref="L59:L71" si="12">K59*J59</f>
        <v>0</v>
      </c>
      <c r="M59" s="35">
        <f t="shared" ref="M59:M71" si="13">K59/G59</f>
        <v>0</v>
      </c>
      <c r="N59" s="35">
        <f t="shared" ref="N59:N71" si="14">K59/H59</f>
        <v>0</v>
      </c>
      <c r="O59" s="36">
        <f t="shared" ref="O59:O71" si="15">K59*E59</f>
        <v>0</v>
      </c>
      <c r="IV59"/>
    </row>
    <row r="60" spans="1:256" s="37" customFormat="1" ht="47.25" customHeight="1" x14ac:dyDescent="0.2">
      <c r="A60" s="29"/>
      <c r="B60" s="30" t="s">
        <v>164</v>
      </c>
      <c r="C60" s="31" t="s">
        <v>165</v>
      </c>
      <c r="D60" s="30" t="s">
        <v>92</v>
      </c>
      <c r="E60" s="30">
        <v>4.2</v>
      </c>
      <c r="F60" s="30" t="s">
        <v>166</v>
      </c>
      <c r="G60" s="30" t="s">
        <v>68</v>
      </c>
      <c r="H60" s="30" t="s">
        <v>94</v>
      </c>
      <c r="I60" s="30" t="s">
        <v>31</v>
      </c>
      <c r="J60" s="32">
        <v>404.34160000000003</v>
      </c>
      <c r="K60" s="33"/>
      <c r="L60" s="34">
        <f t="shared" si="12"/>
        <v>0</v>
      </c>
      <c r="M60" s="35">
        <f t="shared" si="13"/>
        <v>0</v>
      </c>
      <c r="N60" s="35">
        <f t="shared" si="14"/>
        <v>0</v>
      </c>
      <c r="O60" s="36">
        <f t="shared" si="15"/>
        <v>0</v>
      </c>
      <c r="IV60"/>
    </row>
    <row r="61" spans="1:256" s="37" customFormat="1" ht="47.25" customHeight="1" x14ac:dyDescent="0.2">
      <c r="A61" s="29"/>
      <c r="B61" s="30" t="s">
        <v>167</v>
      </c>
      <c r="C61" s="31" t="s">
        <v>168</v>
      </c>
      <c r="D61" s="30" t="s">
        <v>28</v>
      </c>
      <c r="E61" s="30">
        <v>0.55000000000000004</v>
      </c>
      <c r="F61" s="30" t="s">
        <v>169</v>
      </c>
      <c r="G61" s="30" t="s">
        <v>170</v>
      </c>
      <c r="H61" s="30" t="s">
        <v>171</v>
      </c>
      <c r="I61" s="30" t="s">
        <v>31</v>
      </c>
      <c r="J61" s="32">
        <v>84.6768</v>
      </c>
      <c r="K61" s="33"/>
      <c r="L61" s="34">
        <f t="shared" si="12"/>
        <v>0</v>
      </c>
      <c r="M61" s="35">
        <f t="shared" si="13"/>
        <v>0</v>
      </c>
      <c r="N61" s="35">
        <f t="shared" si="14"/>
        <v>0</v>
      </c>
      <c r="O61" s="36">
        <f t="shared" si="15"/>
        <v>0</v>
      </c>
      <c r="IV61"/>
    </row>
    <row r="62" spans="1:256" s="37" customFormat="1" ht="47.25" customHeight="1" x14ac:dyDescent="0.2">
      <c r="A62" s="29"/>
      <c r="B62" s="30" t="s">
        <v>172</v>
      </c>
      <c r="C62" s="31" t="s">
        <v>173</v>
      </c>
      <c r="D62" s="30" t="s">
        <v>34</v>
      </c>
      <c r="E62" s="30" t="s">
        <v>34</v>
      </c>
      <c r="F62" s="30" t="s">
        <v>174</v>
      </c>
      <c r="G62" s="30" t="s">
        <v>63</v>
      </c>
      <c r="H62" s="30" t="s">
        <v>163</v>
      </c>
      <c r="I62" s="30" t="s">
        <v>31</v>
      </c>
      <c r="J62" s="32">
        <v>123.0424</v>
      </c>
      <c r="K62" s="33"/>
      <c r="L62" s="34">
        <f t="shared" si="12"/>
        <v>0</v>
      </c>
      <c r="M62" s="35">
        <f t="shared" si="13"/>
        <v>0</v>
      </c>
      <c r="N62" s="35">
        <f t="shared" si="14"/>
        <v>0</v>
      </c>
      <c r="O62" s="36">
        <f t="shared" si="15"/>
        <v>0</v>
      </c>
      <c r="IV62"/>
    </row>
    <row r="63" spans="1:256" s="37" customFormat="1" ht="47.25" customHeight="1" x14ac:dyDescent="0.2">
      <c r="A63" s="29"/>
      <c r="B63" s="30" t="s">
        <v>175</v>
      </c>
      <c r="C63" s="31" t="s">
        <v>176</v>
      </c>
      <c r="D63" s="30" t="s">
        <v>92</v>
      </c>
      <c r="E63" s="30">
        <v>4.2</v>
      </c>
      <c r="F63" s="30" t="s">
        <v>177</v>
      </c>
      <c r="G63" s="30" t="s">
        <v>68</v>
      </c>
      <c r="H63" s="30" t="s">
        <v>94</v>
      </c>
      <c r="I63" s="30" t="s">
        <v>31</v>
      </c>
      <c r="J63" s="32">
        <v>404.63279999999997</v>
      </c>
      <c r="K63" s="33"/>
      <c r="L63" s="34">
        <f t="shared" si="12"/>
        <v>0</v>
      </c>
      <c r="M63" s="35">
        <f t="shared" si="13"/>
        <v>0</v>
      </c>
      <c r="N63" s="35">
        <f t="shared" si="14"/>
        <v>0</v>
      </c>
      <c r="O63" s="36">
        <f t="shared" si="15"/>
        <v>0</v>
      </c>
      <c r="IV63"/>
    </row>
    <row r="64" spans="1:256" s="37" customFormat="1" ht="47.25" customHeight="1" x14ac:dyDescent="0.2">
      <c r="A64" s="29"/>
      <c r="B64" s="30" t="s">
        <v>178</v>
      </c>
      <c r="C64" s="31" t="s">
        <v>179</v>
      </c>
      <c r="D64" s="30" t="s">
        <v>28</v>
      </c>
      <c r="E64" s="30">
        <v>0.55000000000000004</v>
      </c>
      <c r="F64" s="30" t="s">
        <v>180</v>
      </c>
      <c r="G64" s="30" t="s">
        <v>170</v>
      </c>
      <c r="H64" s="30" t="s">
        <v>171</v>
      </c>
      <c r="I64" s="30" t="s">
        <v>31</v>
      </c>
      <c r="J64" s="32">
        <v>84.6768</v>
      </c>
      <c r="K64" s="33"/>
      <c r="L64" s="34">
        <f t="shared" si="12"/>
        <v>0</v>
      </c>
      <c r="M64" s="35">
        <f t="shared" si="13"/>
        <v>0</v>
      </c>
      <c r="N64" s="35">
        <f t="shared" si="14"/>
        <v>0</v>
      </c>
      <c r="O64" s="36">
        <f t="shared" si="15"/>
        <v>0</v>
      </c>
      <c r="IV64"/>
    </row>
    <row r="65" spans="1:256" s="37" customFormat="1" ht="47.25" customHeight="1" x14ac:dyDescent="0.2">
      <c r="A65" s="29"/>
      <c r="B65" s="30" t="s">
        <v>181</v>
      </c>
      <c r="C65" s="31" t="s">
        <v>182</v>
      </c>
      <c r="D65" s="30" t="s">
        <v>34</v>
      </c>
      <c r="E65" s="30" t="s">
        <v>34</v>
      </c>
      <c r="F65" s="30" t="s">
        <v>183</v>
      </c>
      <c r="G65" s="30" t="s">
        <v>63</v>
      </c>
      <c r="H65" s="30" t="s">
        <v>163</v>
      </c>
      <c r="I65" s="30" t="s">
        <v>31</v>
      </c>
      <c r="J65" s="32">
        <v>123.0424</v>
      </c>
      <c r="K65" s="33"/>
      <c r="L65" s="34">
        <f t="shared" si="12"/>
        <v>0</v>
      </c>
      <c r="M65" s="35">
        <f t="shared" si="13"/>
        <v>0</v>
      </c>
      <c r="N65" s="35">
        <f t="shared" si="14"/>
        <v>0</v>
      </c>
      <c r="O65" s="36">
        <f t="shared" si="15"/>
        <v>0</v>
      </c>
      <c r="IV65"/>
    </row>
    <row r="66" spans="1:256" s="37" customFormat="1" ht="47.25" customHeight="1" x14ac:dyDescent="0.2">
      <c r="A66" s="29"/>
      <c r="B66" s="30" t="s">
        <v>184</v>
      </c>
      <c r="C66" s="31" t="s">
        <v>185</v>
      </c>
      <c r="D66" s="30" t="s">
        <v>92</v>
      </c>
      <c r="E66" s="30">
        <v>4.2</v>
      </c>
      <c r="F66" s="30" t="s">
        <v>186</v>
      </c>
      <c r="G66" s="30" t="s">
        <v>68</v>
      </c>
      <c r="H66" s="30" t="s">
        <v>94</v>
      </c>
      <c r="I66" s="30" t="s">
        <v>31</v>
      </c>
      <c r="J66" s="32">
        <v>404.34160000000003</v>
      </c>
      <c r="K66" s="33"/>
      <c r="L66" s="34">
        <f t="shared" si="12"/>
        <v>0</v>
      </c>
      <c r="M66" s="35">
        <f t="shared" si="13"/>
        <v>0</v>
      </c>
      <c r="N66" s="35">
        <f t="shared" si="14"/>
        <v>0</v>
      </c>
      <c r="O66" s="36">
        <f t="shared" si="15"/>
        <v>0</v>
      </c>
      <c r="IV66"/>
    </row>
    <row r="67" spans="1:256" s="37" customFormat="1" ht="47.25" customHeight="1" x14ac:dyDescent="0.2">
      <c r="A67" s="29"/>
      <c r="B67" s="30" t="s">
        <v>187</v>
      </c>
      <c r="C67" s="31" t="s">
        <v>188</v>
      </c>
      <c r="D67" s="30" t="s">
        <v>28</v>
      </c>
      <c r="E67" s="30">
        <v>0.55000000000000004</v>
      </c>
      <c r="F67" s="30" t="s">
        <v>189</v>
      </c>
      <c r="G67" s="30" t="s">
        <v>170</v>
      </c>
      <c r="H67" s="30" t="s">
        <v>171</v>
      </c>
      <c r="I67" s="30" t="s">
        <v>31</v>
      </c>
      <c r="J67" s="32">
        <v>84.6768</v>
      </c>
      <c r="K67" s="33"/>
      <c r="L67" s="34">
        <f t="shared" si="12"/>
        <v>0</v>
      </c>
      <c r="M67" s="35">
        <f t="shared" si="13"/>
        <v>0</v>
      </c>
      <c r="N67" s="35">
        <f t="shared" si="14"/>
        <v>0</v>
      </c>
      <c r="O67" s="36">
        <f t="shared" si="15"/>
        <v>0</v>
      </c>
      <c r="IV67"/>
    </row>
    <row r="68" spans="1:256" s="37" customFormat="1" ht="47.25" customHeight="1" x14ac:dyDescent="0.2">
      <c r="A68" s="29"/>
      <c r="B68" s="30" t="s">
        <v>190</v>
      </c>
      <c r="C68" s="31" t="s">
        <v>191</v>
      </c>
      <c r="D68" s="30" t="s">
        <v>34</v>
      </c>
      <c r="E68" s="30" t="s">
        <v>34</v>
      </c>
      <c r="F68" s="30" t="s">
        <v>192</v>
      </c>
      <c r="G68" s="30" t="s">
        <v>63</v>
      </c>
      <c r="H68" s="30" t="s">
        <v>163</v>
      </c>
      <c r="I68" s="30" t="s">
        <v>31</v>
      </c>
      <c r="J68" s="32">
        <v>123.0424</v>
      </c>
      <c r="K68" s="33"/>
      <c r="L68" s="34">
        <f t="shared" si="12"/>
        <v>0</v>
      </c>
      <c r="M68" s="35">
        <f t="shared" si="13"/>
        <v>0</v>
      </c>
      <c r="N68" s="35">
        <f t="shared" si="14"/>
        <v>0</v>
      </c>
      <c r="O68" s="36">
        <f t="shared" si="15"/>
        <v>0</v>
      </c>
      <c r="IV68"/>
    </row>
    <row r="69" spans="1:256" s="37" customFormat="1" ht="47.25" customHeight="1" x14ac:dyDescent="0.2">
      <c r="A69" s="29"/>
      <c r="B69" s="30" t="s">
        <v>193</v>
      </c>
      <c r="C69" s="31" t="s">
        <v>194</v>
      </c>
      <c r="D69" s="30" t="s">
        <v>92</v>
      </c>
      <c r="E69" s="30">
        <v>4.2</v>
      </c>
      <c r="F69" s="30" t="s">
        <v>195</v>
      </c>
      <c r="G69" s="30" t="s">
        <v>68</v>
      </c>
      <c r="H69" s="30" t="s">
        <v>94</v>
      </c>
      <c r="I69" s="30" t="s">
        <v>31</v>
      </c>
      <c r="J69" s="32">
        <v>404.34160000000003</v>
      </c>
      <c r="K69" s="33"/>
      <c r="L69" s="34">
        <f t="shared" si="12"/>
        <v>0</v>
      </c>
      <c r="M69" s="35">
        <f t="shared" si="13"/>
        <v>0</v>
      </c>
      <c r="N69" s="35">
        <f t="shared" si="14"/>
        <v>0</v>
      </c>
      <c r="O69" s="36">
        <f t="shared" si="15"/>
        <v>0</v>
      </c>
      <c r="IV69"/>
    </row>
    <row r="70" spans="1:256" s="37" customFormat="1" ht="47.25" customHeight="1" x14ac:dyDescent="0.2">
      <c r="A70" s="29"/>
      <c r="B70" s="30" t="s">
        <v>196</v>
      </c>
      <c r="C70" s="31" t="s">
        <v>197</v>
      </c>
      <c r="D70" s="30" t="s">
        <v>28</v>
      </c>
      <c r="E70" s="30">
        <v>0.55000000000000004</v>
      </c>
      <c r="F70" s="30" t="s">
        <v>198</v>
      </c>
      <c r="G70" s="30" t="s">
        <v>170</v>
      </c>
      <c r="H70" s="30" t="s">
        <v>171</v>
      </c>
      <c r="I70" s="30" t="s">
        <v>31</v>
      </c>
      <c r="J70" s="32">
        <v>84.6768</v>
      </c>
      <c r="K70" s="33"/>
      <c r="L70" s="34">
        <f t="shared" si="12"/>
        <v>0</v>
      </c>
      <c r="M70" s="35">
        <f t="shared" si="13"/>
        <v>0</v>
      </c>
      <c r="N70" s="35">
        <f t="shared" si="14"/>
        <v>0</v>
      </c>
      <c r="O70" s="36">
        <f t="shared" si="15"/>
        <v>0</v>
      </c>
      <c r="IV70"/>
    </row>
    <row r="71" spans="1:256" s="37" customFormat="1" ht="47.25" customHeight="1" x14ac:dyDescent="0.2">
      <c r="A71" s="29"/>
      <c r="B71" s="30" t="s">
        <v>199</v>
      </c>
      <c r="C71" s="31" t="s">
        <v>200</v>
      </c>
      <c r="D71" s="30" t="s">
        <v>34</v>
      </c>
      <c r="E71" s="30" t="s">
        <v>34</v>
      </c>
      <c r="F71" s="30" t="s">
        <v>201</v>
      </c>
      <c r="G71" s="30" t="s">
        <v>63</v>
      </c>
      <c r="H71" s="30" t="s">
        <v>163</v>
      </c>
      <c r="I71" s="30" t="s">
        <v>31</v>
      </c>
      <c r="J71" s="32">
        <v>118.2272</v>
      </c>
      <c r="K71" s="33"/>
      <c r="L71" s="34">
        <f t="shared" si="12"/>
        <v>0</v>
      </c>
      <c r="M71" s="35">
        <f t="shared" si="13"/>
        <v>0</v>
      </c>
      <c r="N71" s="35">
        <f t="shared" si="14"/>
        <v>0</v>
      </c>
      <c r="O71" s="36">
        <f t="shared" si="15"/>
        <v>0</v>
      </c>
      <c r="IV71"/>
    </row>
    <row r="72" spans="1:256" s="37" customFormat="1" ht="47.25" customHeight="1" x14ac:dyDescent="0.2">
      <c r="A72" s="29"/>
      <c r="B72" s="30"/>
      <c r="C72" s="31" t="s">
        <v>202</v>
      </c>
      <c r="D72" s="30">
        <v>5</v>
      </c>
      <c r="E72" s="30">
        <v>5</v>
      </c>
      <c r="F72" s="30"/>
      <c r="G72" s="30">
        <v>4</v>
      </c>
      <c r="H72" s="30">
        <v>120</v>
      </c>
      <c r="I72" s="30" t="s">
        <v>31</v>
      </c>
      <c r="J72" s="32">
        <v>322.39999999999998</v>
      </c>
      <c r="K72" s="33"/>
      <c r="L72" s="34"/>
      <c r="M72" s="35"/>
      <c r="N72" s="35"/>
      <c r="O72" s="36"/>
      <c r="IV72"/>
    </row>
    <row r="73" spans="1:256" ht="18.75" x14ac:dyDescent="0.25">
      <c r="A73" s="25"/>
      <c r="B73" s="16"/>
      <c r="C73" s="26" t="s">
        <v>203</v>
      </c>
      <c r="D73" s="16"/>
      <c r="E73" s="16"/>
      <c r="F73" s="16"/>
      <c r="G73" s="16"/>
      <c r="H73" s="16"/>
      <c r="I73" s="16"/>
      <c r="J73" s="40"/>
      <c r="K73" s="41"/>
      <c r="L73" s="42"/>
      <c r="M73" s="43"/>
      <c r="N73" s="43"/>
      <c r="O73" s="44"/>
    </row>
    <row r="74" spans="1:256" s="37" customFormat="1" ht="47.25" customHeight="1" x14ac:dyDescent="0.2">
      <c r="A74" s="29"/>
      <c r="B74" s="30" t="s">
        <v>204</v>
      </c>
      <c r="C74" s="31" t="s">
        <v>205</v>
      </c>
      <c r="D74" s="30">
        <v>0.5</v>
      </c>
      <c r="E74" s="30">
        <v>0.5</v>
      </c>
      <c r="F74" s="30">
        <v>4630086736850</v>
      </c>
      <c r="G74" s="30">
        <v>12</v>
      </c>
      <c r="H74" s="30">
        <v>840</v>
      </c>
      <c r="I74" s="30" t="s">
        <v>31</v>
      </c>
      <c r="J74" s="32">
        <v>143.95679999999999</v>
      </c>
      <c r="K74" s="33"/>
      <c r="L74" s="34">
        <f>K74*J74</f>
        <v>0</v>
      </c>
      <c r="M74" s="35">
        <f>K74/G74</f>
        <v>0</v>
      </c>
      <c r="N74" s="35">
        <f>K74/H74</f>
        <v>0</v>
      </c>
      <c r="O74" s="36">
        <f>K74*E74</f>
        <v>0</v>
      </c>
      <c r="IV74"/>
    </row>
    <row r="75" spans="1:256" s="37" customFormat="1" ht="47.25" customHeight="1" x14ac:dyDescent="0.2">
      <c r="A75" s="29"/>
      <c r="B75" s="30" t="s">
        <v>206</v>
      </c>
      <c r="C75" s="31" t="s">
        <v>207</v>
      </c>
      <c r="D75" s="30">
        <v>0.5</v>
      </c>
      <c r="E75" s="30">
        <v>0.5</v>
      </c>
      <c r="F75" s="30">
        <v>4630086736867</v>
      </c>
      <c r="G75" s="30">
        <v>12</v>
      </c>
      <c r="H75" s="30">
        <v>840</v>
      </c>
      <c r="I75" s="30" t="s">
        <v>31</v>
      </c>
      <c r="J75" s="32">
        <v>143.95679999999999</v>
      </c>
      <c r="K75" s="33"/>
      <c r="L75" s="34">
        <f>K75*J75</f>
        <v>0</v>
      </c>
      <c r="M75" s="35">
        <f>K75/G75</f>
        <v>0</v>
      </c>
      <c r="N75" s="35">
        <f>K75/H75</f>
        <v>0</v>
      </c>
      <c r="O75" s="36">
        <f>K75*E75</f>
        <v>0</v>
      </c>
      <c r="IV75"/>
    </row>
    <row r="76" spans="1:256" s="37" customFormat="1" ht="47.25" customHeight="1" x14ac:dyDescent="0.2">
      <c r="A76" s="29"/>
      <c r="B76" s="30" t="s">
        <v>208</v>
      </c>
      <c r="C76" s="31" t="s">
        <v>209</v>
      </c>
      <c r="D76" s="30">
        <v>0.5</v>
      </c>
      <c r="E76" s="30">
        <v>0.5</v>
      </c>
      <c r="F76" s="30">
        <v>4630086736874</v>
      </c>
      <c r="G76" s="30">
        <v>12</v>
      </c>
      <c r="H76" s="30">
        <v>840</v>
      </c>
      <c r="I76" s="30" t="s">
        <v>31</v>
      </c>
      <c r="J76" s="32">
        <v>143.95679999999999</v>
      </c>
      <c r="K76" s="33"/>
      <c r="L76" s="34">
        <f>K76*J76</f>
        <v>0</v>
      </c>
      <c r="M76" s="35">
        <f>K76/G76</f>
        <v>0</v>
      </c>
      <c r="N76" s="35">
        <f>K76/H76</f>
        <v>0</v>
      </c>
      <c r="O76" s="36">
        <f>K76*E76</f>
        <v>0</v>
      </c>
      <c r="IV76"/>
    </row>
    <row r="77" spans="1:256" s="37" customFormat="1" ht="47.25" customHeight="1" x14ac:dyDescent="0.2">
      <c r="A77" s="29"/>
      <c r="B77" s="30" t="s">
        <v>210</v>
      </c>
      <c r="C77" s="31" t="s">
        <v>211</v>
      </c>
      <c r="D77" s="30">
        <v>0.5</v>
      </c>
      <c r="E77" s="30">
        <v>0.5</v>
      </c>
      <c r="F77" s="30">
        <v>4630086736836</v>
      </c>
      <c r="G77" s="30">
        <v>12</v>
      </c>
      <c r="H77" s="30">
        <v>840</v>
      </c>
      <c r="I77" s="30" t="s">
        <v>31</v>
      </c>
      <c r="J77" s="32">
        <v>143.95679999999999</v>
      </c>
      <c r="K77" s="33"/>
      <c r="L77" s="34">
        <f>K77*J77</f>
        <v>0</v>
      </c>
      <c r="M77" s="35">
        <f>K77/G77</f>
        <v>0</v>
      </c>
      <c r="N77" s="35">
        <f>K77/H77</f>
        <v>0</v>
      </c>
      <c r="O77" s="36">
        <f>K77*E77</f>
        <v>0</v>
      </c>
      <c r="IV77"/>
    </row>
    <row r="78" spans="1:256" ht="15.75" x14ac:dyDescent="0.25">
      <c r="A78" s="25"/>
      <c r="B78" s="16"/>
      <c r="C78" s="28" t="s">
        <v>212</v>
      </c>
      <c r="D78" s="16"/>
      <c r="E78" s="16"/>
      <c r="F78" s="16"/>
      <c r="G78" s="16"/>
      <c r="H78" s="16"/>
      <c r="I78" s="16"/>
      <c r="J78" s="40"/>
      <c r="K78" s="41"/>
      <c r="L78" s="42"/>
      <c r="M78" s="43"/>
      <c r="N78" s="43"/>
      <c r="O78" s="44"/>
    </row>
    <row r="79" spans="1:256" s="37" customFormat="1" ht="47.25" customHeight="1" x14ac:dyDescent="0.2">
      <c r="A79" s="29"/>
      <c r="B79" s="30" t="s">
        <v>213</v>
      </c>
      <c r="C79" s="31" t="s">
        <v>214</v>
      </c>
      <c r="D79" s="30" t="s">
        <v>34</v>
      </c>
      <c r="E79" s="30" t="s">
        <v>34</v>
      </c>
      <c r="F79" s="30" t="s">
        <v>215</v>
      </c>
      <c r="G79" s="30" t="s">
        <v>63</v>
      </c>
      <c r="H79" s="30">
        <v>480</v>
      </c>
      <c r="I79" s="30" t="s">
        <v>31</v>
      </c>
      <c r="J79" s="32">
        <v>180.98079999999999</v>
      </c>
      <c r="K79" s="33"/>
      <c r="L79" s="34">
        <f>K79*J79</f>
        <v>0</v>
      </c>
      <c r="M79" s="35">
        <f>K79/G79</f>
        <v>0</v>
      </c>
      <c r="N79" s="35">
        <f>K79/H79</f>
        <v>0</v>
      </c>
      <c r="O79" s="36">
        <f>K79*E79</f>
        <v>0</v>
      </c>
      <c r="IV79"/>
    </row>
    <row r="80" spans="1:256" s="37" customFormat="1" ht="47.25" customHeight="1" x14ac:dyDescent="0.2">
      <c r="A80" s="29"/>
      <c r="B80" s="30" t="s">
        <v>216</v>
      </c>
      <c r="C80" s="31" t="s">
        <v>217</v>
      </c>
      <c r="D80" s="30" t="s">
        <v>34</v>
      </c>
      <c r="E80" s="30" t="s">
        <v>34</v>
      </c>
      <c r="F80" s="30" t="s">
        <v>218</v>
      </c>
      <c r="G80" s="30" t="s">
        <v>63</v>
      </c>
      <c r="H80" s="30">
        <v>480</v>
      </c>
      <c r="I80" s="30" t="s">
        <v>31</v>
      </c>
      <c r="J80" s="32">
        <v>147.78399999999999</v>
      </c>
      <c r="K80" s="33"/>
      <c r="L80" s="34">
        <f>K80*J80</f>
        <v>0</v>
      </c>
      <c r="M80" s="35">
        <f>K80/G80</f>
        <v>0</v>
      </c>
      <c r="N80" s="35">
        <f>K80/H80</f>
        <v>0</v>
      </c>
      <c r="O80" s="36">
        <f>K80*E80</f>
        <v>0</v>
      </c>
      <c r="IV80"/>
    </row>
    <row r="81" spans="1:256" s="37" customFormat="1" ht="47.25" customHeight="1" x14ac:dyDescent="0.2">
      <c r="A81" s="29"/>
      <c r="B81" s="30" t="s">
        <v>219</v>
      </c>
      <c r="C81" s="31" t="s">
        <v>220</v>
      </c>
      <c r="D81" s="30" t="s">
        <v>28</v>
      </c>
      <c r="E81" s="30">
        <v>0.55000000000000004</v>
      </c>
      <c r="F81" s="30" t="s">
        <v>221</v>
      </c>
      <c r="G81" s="30" t="s">
        <v>63</v>
      </c>
      <c r="H81" s="30" t="s">
        <v>30</v>
      </c>
      <c r="I81" s="30" t="s">
        <v>31</v>
      </c>
      <c r="J81" s="32">
        <v>91.488799999999998</v>
      </c>
      <c r="K81" s="33"/>
      <c r="L81" s="34">
        <f>K81*J81</f>
        <v>0</v>
      </c>
      <c r="M81" s="35">
        <f>K81/G81</f>
        <v>0</v>
      </c>
      <c r="N81" s="35">
        <f>K81/H81</f>
        <v>0</v>
      </c>
      <c r="O81" s="36">
        <f>K81*E81</f>
        <v>0</v>
      </c>
      <c r="IV81"/>
    </row>
    <row r="82" spans="1:256" s="37" customFormat="1" ht="47.25" customHeight="1" x14ac:dyDescent="0.2">
      <c r="A82" s="29"/>
      <c r="B82" s="30" t="s">
        <v>222</v>
      </c>
      <c r="C82" s="31" t="s">
        <v>223</v>
      </c>
      <c r="D82" s="30" t="s">
        <v>28</v>
      </c>
      <c r="E82" s="30">
        <v>0.55000000000000004</v>
      </c>
      <c r="F82" s="30" t="s">
        <v>224</v>
      </c>
      <c r="G82" s="30" t="s">
        <v>63</v>
      </c>
      <c r="H82" s="30" t="s">
        <v>30</v>
      </c>
      <c r="I82" s="30" t="s">
        <v>31</v>
      </c>
      <c r="J82" s="32">
        <v>91.488799999999998</v>
      </c>
      <c r="K82" s="33"/>
      <c r="L82" s="34">
        <f>K82*J82</f>
        <v>0</v>
      </c>
      <c r="M82" s="35">
        <f>K82/G82</f>
        <v>0</v>
      </c>
      <c r="N82" s="35">
        <f>K82/H82</f>
        <v>0</v>
      </c>
      <c r="O82" s="36">
        <f>K82*E82</f>
        <v>0</v>
      </c>
      <c r="IV82"/>
    </row>
    <row r="83" spans="1:256" ht="15.75" x14ac:dyDescent="0.25">
      <c r="A83" s="25"/>
      <c r="B83" s="16"/>
      <c r="C83" s="28" t="s">
        <v>225</v>
      </c>
      <c r="D83" s="16"/>
      <c r="E83" s="16"/>
      <c r="F83" s="16"/>
      <c r="G83" s="16"/>
      <c r="H83" s="16"/>
      <c r="I83" s="16"/>
      <c r="J83" s="40"/>
      <c r="K83" s="41"/>
      <c r="L83" s="42"/>
      <c r="M83" s="43"/>
      <c r="N83" s="43"/>
      <c r="O83" s="44"/>
    </row>
    <row r="84" spans="1:256" s="37" customFormat="1" ht="47.25" customHeight="1" x14ac:dyDescent="0.2">
      <c r="A84" s="29"/>
      <c r="B84" s="30" t="s">
        <v>226</v>
      </c>
      <c r="C84" s="31" t="s">
        <v>227</v>
      </c>
      <c r="D84" s="30" t="s">
        <v>34</v>
      </c>
      <c r="E84" s="30" t="s">
        <v>34</v>
      </c>
      <c r="F84" s="30" t="s">
        <v>228</v>
      </c>
      <c r="G84" s="30" t="s">
        <v>63</v>
      </c>
      <c r="H84" s="30" t="s">
        <v>163</v>
      </c>
      <c r="I84" s="30" t="s">
        <v>31</v>
      </c>
      <c r="J84" s="32">
        <v>136.17760000000001</v>
      </c>
      <c r="K84" s="33"/>
      <c r="L84" s="34">
        <f>K84*J84</f>
        <v>0</v>
      </c>
      <c r="M84" s="35">
        <f>K84/G84</f>
        <v>0</v>
      </c>
      <c r="N84" s="35">
        <f>K84/H84</f>
        <v>0</v>
      </c>
      <c r="O84" s="36">
        <f>K84*E84</f>
        <v>0</v>
      </c>
      <c r="IV84"/>
    </row>
    <row r="85" spans="1:256" s="37" customFormat="1" ht="47.25" customHeight="1" x14ac:dyDescent="0.2">
      <c r="A85" s="29"/>
      <c r="B85" s="30" t="s">
        <v>229</v>
      </c>
      <c r="C85" s="31" t="s">
        <v>230</v>
      </c>
      <c r="D85" s="30" t="s">
        <v>28</v>
      </c>
      <c r="E85" s="30">
        <v>0.55000000000000004</v>
      </c>
      <c r="F85" s="30" t="s">
        <v>231</v>
      </c>
      <c r="G85" s="30" t="s">
        <v>170</v>
      </c>
      <c r="H85" s="30" t="s">
        <v>171</v>
      </c>
      <c r="I85" s="30" t="s">
        <v>31</v>
      </c>
      <c r="J85" s="32">
        <v>84.884799999999998</v>
      </c>
      <c r="K85" s="33"/>
      <c r="L85" s="34">
        <f>K85*J85</f>
        <v>0</v>
      </c>
      <c r="M85" s="35">
        <f>K85/G85</f>
        <v>0</v>
      </c>
      <c r="N85" s="35">
        <f>K85/H85</f>
        <v>0</v>
      </c>
      <c r="O85" s="36">
        <f>K85*E85</f>
        <v>0</v>
      </c>
      <c r="IV85"/>
    </row>
    <row r="86" spans="1:256" s="37" customFormat="1" ht="47.25" customHeight="1" x14ac:dyDescent="0.2">
      <c r="A86" s="29"/>
      <c r="B86" s="30" t="s">
        <v>232</v>
      </c>
      <c r="C86" s="31" t="s">
        <v>233</v>
      </c>
      <c r="D86" s="30" t="s">
        <v>34</v>
      </c>
      <c r="E86" s="30" t="s">
        <v>34</v>
      </c>
      <c r="F86" s="30" t="s">
        <v>234</v>
      </c>
      <c r="G86" s="30" t="s">
        <v>63</v>
      </c>
      <c r="H86" s="30" t="s">
        <v>163</v>
      </c>
      <c r="I86" s="30" t="s">
        <v>31</v>
      </c>
      <c r="J86" s="32">
        <v>136.5728</v>
      </c>
      <c r="K86" s="33"/>
      <c r="L86" s="34">
        <f>K86*J86</f>
        <v>0</v>
      </c>
      <c r="M86" s="35">
        <f>K86/G86</f>
        <v>0</v>
      </c>
      <c r="N86" s="35">
        <f>K86/H86</f>
        <v>0</v>
      </c>
      <c r="O86" s="36">
        <f>K86*E86</f>
        <v>0</v>
      </c>
      <c r="IV86"/>
    </row>
    <row r="87" spans="1:256" s="37" customFormat="1" ht="47.25" customHeight="1" x14ac:dyDescent="0.2">
      <c r="A87" s="29"/>
      <c r="B87" s="30" t="s">
        <v>235</v>
      </c>
      <c r="C87" s="31" t="s">
        <v>236</v>
      </c>
      <c r="D87" s="30" t="s">
        <v>28</v>
      </c>
      <c r="E87" s="30">
        <v>0.55000000000000004</v>
      </c>
      <c r="F87" s="30" t="s">
        <v>237</v>
      </c>
      <c r="G87" s="30" t="s">
        <v>170</v>
      </c>
      <c r="H87" s="30" t="s">
        <v>171</v>
      </c>
      <c r="I87" s="30" t="s">
        <v>31</v>
      </c>
      <c r="J87" s="32">
        <v>87.36</v>
      </c>
      <c r="K87" s="33"/>
      <c r="L87" s="34">
        <f>K87*J87</f>
        <v>0</v>
      </c>
      <c r="M87" s="35">
        <f>K87/G87</f>
        <v>0</v>
      </c>
      <c r="N87" s="35">
        <f>K87/H87</f>
        <v>0</v>
      </c>
      <c r="O87" s="36">
        <f>K87*E87</f>
        <v>0</v>
      </c>
      <c r="IV87"/>
    </row>
    <row r="88" spans="1:256" s="37" customFormat="1" ht="47.25" customHeight="1" x14ac:dyDescent="0.2">
      <c r="A88" s="29"/>
      <c r="B88" s="30"/>
      <c r="C88" s="31" t="s">
        <v>238</v>
      </c>
      <c r="D88" s="30">
        <v>5</v>
      </c>
      <c r="E88" s="30">
        <v>5</v>
      </c>
      <c r="F88" s="30"/>
      <c r="G88" s="30">
        <v>4</v>
      </c>
      <c r="H88" s="30">
        <v>120</v>
      </c>
      <c r="I88" s="30" t="s">
        <v>31</v>
      </c>
      <c r="J88" s="32">
        <v>286</v>
      </c>
      <c r="K88" s="33"/>
      <c r="L88" s="34"/>
      <c r="M88" s="35"/>
      <c r="N88" s="35"/>
      <c r="O88" s="36"/>
      <c r="IV88"/>
    </row>
    <row r="89" spans="1:256" ht="15.75" x14ac:dyDescent="0.25">
      <c r="A89" s="25"/>
      <c r="B89" s="16"/>
      <c r="C89" s="28" t="s">
        <v>239</v>
      </c>
      <c r="D89" s="16"/>
      <c r="E89" s="16"/>
      <c r="F89" s="16"/>
      <c r="G89" s="16"/>
      <c r="H89" s="16"/>
      <c r="I89" s="16"/>
      <c r="J89" s="40"/>
      <c r="K89" s="41"/>
      <c r="L89" s="42"/>
      <c r="M89" s="43"/>
      <c r="N89" s="43"/>
      <c r="O89" s="44"/>
    </row>
    <row r="90" spans="1:256" s="37" customFormat="1" ht="47.25" customHeight="1" x14ac:dyDescent="0.2">
      <c r="A90" s="29"/>
      <c r="B90" s="30" t="s">
        <v>240</v>
      </c>
      <c r="C90" s="31" t="s">
        <v>241</v>
      </c>
      <c r="D90" s="30" t="s">
        <v>44</v>
      </c>
      <c r="E90" s="30">
        <v>0.65</v>
      </c>
      <c r="F90" s="30" t="s">
        <v>242</v>
      </c>
      <c r="G90" s="30" t="s">
        <v>63</v>
      </c>
      <c r="H90" s="30" t="s">
        <v>46</v>
      </c>
      <c r="I90" s="30" t="s">
        <v>31</v>
      </c>
      <c r="J90" s="32">
        <v>113.568</v>
      </c>
      <c r="K90" s="33"/>
      <c r="L90" s="34">
        <f>K90*J90</f>
        <v>0</v>
      </c>
      <c r="M90" s="35">
        <f>K90/G90</f>
        <v>0</v>
      </c>
      <c r="N90" s="35">
        <f>K90/H90</f>
        <v>0</v>
      </c>
      <c r="O90" s="36">
        <f>K90*E90</f>
        <v>0</v>
      </c>
      <c r="IV90"/>
    </row>
    <row r="91" spans="1:256" s="37" customFormat="1" ht="47.25" customHeight="1" x14ac:dyDescent="0.2">
      <c r="A91" s="29"/>
      <c r="B91" s="30" t="s">
        <v>243</v>
      </c>
      <c r="C91" s="31" t="s">
        <v>244</v>
      </c>
      <c r="D91" s="30" t="s">
        <v>44</v>
      </c>
      <c r="E91" s="30">
        <v>0.65</v>
      </c>
      <c r="F91" s="30" t="s">
        <v>245</v>
      </c>
      <c r="G91" s="30" t="s">
        <v>63</v>
      </c>
      <c r="H91" s="30" t="s">
        <v>46</v>
      </c>
      <c r="I91" s="30" t="s">
        <v>31</v>
      </c>
      <c r="J91" s="32">
        <v>116.3968</v>
      </c>
      <c r="K91" s="33"/>
      <c r="L91" s="34">
        <f>K91*J91</f>
        <v>0</v>
      </c>
      <c r="M91" s="35">
        <f>K91/G91</f>
        <v>0</v>
      </c>
      <c r="N91" s="35">
        <f>K91/H91</f>
        <v>0</v>
      </c>
      <c r="O91" s="36">
        <f>K91*E91</f>
        <v>0</v>
      </c>
      <c r="IV91"/>
    </row>
    <row r="92" spans="1:256" ht="15.75" x14ac:dyDescent="0.25">
      <c r="A92" s="25"/>
      <c r="B92" s="16"/>
      <c r="C92" s="28" t="s">
        <v>246</v>
      </c>
      <c r="D92" s="16"/>
      <c r="E92" s="16"/>
      <c r="F92" s="16"/>
      <c r="G92" s="16"/>
      <c r="H92" s="16"/>
      <c r="I92" s="16"/>
      <c r="J92" s="40"/>
      <c r="K92" s="41"/>
      <c r="L92" s="42"/>
      <c r="M92" s="43"/>
      <c r="N92" s="43"/>
      <c r="O92" s="44"/>
    </row>
    <row r="93" spans="1:256" s="37" customFormat="1" ht="47.25" customHeight="1" x14ac:dyDescent="0.2">
      <c r="A93" s="29"/>
      <c r="B93" s="30" t="s">
        <v>247</v>
      </c>
      <c r="C93" s="31" t="s">
        <v>248</v>
      </c>
      <c r="D93" s="30" t="s">
        <v>44</v>
      </c>
      <c r="E93" s="30">
        <v>0.65</v>
      </c>
      <c r="F93" s="30" t="s">
        <v>249</v>
      </c>
      <c r="G93" s="30" t="s">
        <v>63</v>
      </c>
      <c r="H93" s="30" t="s">
        <v>46</v>
      </c>
      <c r="I93" s="30" t="s">
        <v>31</v>
      </c>
      <c r="J93" s="32">
        <v>123.4688</v>
      </c>
      <c r="K93" s="33"/>
      <c r="L93" s="34">
        <f t="shared" ref="L93:L98" si="16">K93*J93</f>
        <v>0</v>
      </c>
      <c r="M93" s="35">
        <f t="shared" ref="M93:M98" si="17">K93/G93</f>
        <v>0</v>
      </c>
      <c r="N93" s="35">
        <f t="shared" ref="N93:N98" si="18">K93/H93</f>
        <v>0</v>
      </c>
      <c r="O93" s="36">
        <f t="shared" ref="O93:O98" si="19">K93*E93</f>
        <v>0</v>
      </c>
      <c r="IV93"/>
    </row>
    <row r="94" spans="1:256" s="37" customFormat="1" ht="47.25" customHeight="1" x14ac:dyDescent="0.2">
      <c r="A94" s="29"/>
      <c r="B94" s="30" t="s">
        <v>250</v>
      </c>
      <c r="C94" s="31" t="s">
        <v>251</v>
      </c>
      <c r="D94" s="30" t="s">
        <v>44</v>
      </c>
      <c r="E94" s="30">
        <v>0.65</v>
      </c>
      <c r="F94" s="30" t="s">
        <v>252</v>
      </c>
      <c r="G94" s="30" t="s">
        <v>63</v>
      </c>
      <c r="H94" s="30" t="s">
        <v>46</v>
      </c>
      <c r="I94" s="30" t="s">
        <v>31</v>
      </c>
      <c r="J94" s="32">
        <v>115.8976</v>
      </c>
      <c r="K94" s="33"/>
      <c r="L94" s="34">
        <f t="shared" si="16"/>
        <v>0</v>
      </c>
      <c r="M94" s="35">
        <f t="shared" si="17"/>
        <v>0</v>
      </c>
      <c r="N94" s="35">
        <f t="shared" si="18"/>
        <v>0</v>
      </c>
      <c r="O94" s="36">
        <f t="shared" si="19"/>
        <v>0</v>
      </c>
      <c r="IV94"/>
    </row>
    <row r="95" spans="1:256" s="37" customFormat="1" ht="47.25" customHeight="1" x14ac:dyDescent="0.2">
      <c r="A95" s="29"/>
      <c r="B95" s="30" t="s">
        <v>253</v>
      </c>
      <c r="C95" s="31" t="s">
        <v>254</v>
      </c>
      <c r="D95" s="30" t="s">
        <v>52</v>
      </c>
      <c r="E95" s="30">
        <v>0.9</v>
      </c>
      <c r="F95" s="30" t="s">
        <v>255</v>
      </c>
      <c r="G95" s="30" t="s">
        <v>63</v>
      </c>
      <c r="H95" s="30" t="s">
        <v>46</v>
      </c>
      <c r="I95" s="30" t="s">
        <v>31</v>
      </c>
      <c r="J95" s="32">
        <v>138.42400000000001</v>
      </c>
      <c r="K95" s="33"/>
      <c r="L95" s="34">
        <f t="shared" si="16"/>
        <v>0</v>
      </c>
      <c r="M95" s="35">
        <f t="shared" si="17"/>
        <v>0</v>
      </c>
      <c r="N95" s="35">
        <f t="shared" si="18"/>
        <v>0</v>
      </c>
      <c r="O95" s="36">
        <f t="shared" si="19"/>
        <v>0</v>
      </c>
      <c r="IV95"/>
    </row>
    <row r="96" spans="1:256" s="37" customFormat="1" ht="47.25" customHeight="1" x14ac:dyDescent="0.2">
      <c r="A96" s="29"/>
      <c r="B96" s="30" t="s">
        <v>256</v>
      </c>
      <c r="C96" s="31" t="s">
        <v>257</v>
      </c>
      <c r="D96" s="30" t="s">
        <v>52</v>
      </c>
      <c r="E96" s="30">
        <v>0.9</v>
      </c>
      <c r="F96" s="30" t="s">
        <v>258</v>
      </c>
      <c r="G96" s="30" t="s">
        <v>63</v>
      </c>
      <c r="H96" s="30" t="s">
        <v>46</v>
      </c>
      <c r="I96" s="30" t="s">
        <v>31</v>
      </c>
      <c r="J96" s="32">
        <v>113.9008</v>
      </c>
      <c r="K96" s="33"/>
      <c r="L96" s="34">
        <f t="shared" si="16"/>
        <v>0</v>
      </c>
      <c r="M96" s="35">
        <f t="shared" si="17"/>
        <v>0</v>
      </c>
      <c r="N96" s="35">
        <f t="shared" si="18"/>
        <v>0</v>
      </c>
      <c r="O96" s="36">
        <f t="shared" si="19"/>
        <v>0</v>
      </c>
      <c r="IV96"/>
    </row>
    <row r="97" spans="1:256" s="37" customFormat="1" ht="47.25" customHeight="1" x14ac:dyDescent="0.2">
      <c r="A97" s="29"/>
      <c r="B97" s="30" t="s">
        <v>259</v>
      </c>
      <c r="C97" s="31" t="s">
        <v>260</v>
      </c>
      <c r="D97" s="30" t="s">
        <v>44</v>
      </c>
      <c r="E97" s="30">
        <v>0.65</v>
      </c>
      <c r="F97" s="30" t="s">
        <v>261</v>
      </c>
      <c r="G97" s="30" t="s">
        <v>63</v>
      </c>
      <c r="H97" s="30" t="s">
        <v>46</v>
      </c>
      <c r="I97" s="30" t="s">
        <v>31</v>
      </c>
      <c r="J97" s="32">
        <v>96.803200000000004</v>
      </c>
      <c r="K97" s="33"/>
      <c r="L97" s="34">
        <f t="shared" si="16"/>
        <v>0</v>
      </c>
      <c r="M97" s="35">
        <f t="shared" si="17"/>
        <v>0</v>
      </c>
      <c r="N97" s="35">
        <f t="shared" si="18"/>
        <v>0</v>
      </c>
      <c r="O97" s="36">
        <f t="shared" si="19"/>
        <v>0</v>
      </c>
      <c r="IV97"/>
    </row>
    <row r="98" spans="1:256" s="37" customFormat="1" ht="47.25" customHeight="1" x14ac:dyDescent="0.2">
      <c r="A98" s="29"/>
      <c r="B98" s="30" t="s">
        <v>262</v>
      </c>
      <c r="C98" s="31" t="s">
        <v>263</v>
      </c>
      <c r="D98" s="30" t="s">
        <v>44</v>
      </c>
      <c r="E98" s="30">
        <v>0.65</v>
      </c>
      <c r="F98" s="30" t="s">
        <v>264</v>
      </c>
      <c r="G98" s="30" t="s">
        <v>63</v>
      </c>
      <c r="H98" s="30" t="s">
        <v>46</v>
      </c>
      <c r="I98" s="30" t="s">
        <v>31</v>
      </c>
      <c r="J98" s="32">
        <v>107.0992</v>
      </c>
      <c r="K98" s="33"/>
      <c r="L98" s="34">
        <f t="shared" si="16"/>
        <v>0</v>
      </c>
      <c r="M98" s="35">
        <f t="shared" si="17"/>
        <v>0</v>
      </c>
      <c r="N98" s="35">
        <f t="shared" si="18"/>
        <v>0</v>
      </c>
      <c r="O98" s="36">
        <f t="shared" si="19"/>
        <v>0</v>
      </c>
      <c r="IV98"/>
    </row>
    <row r="99" spans="1:256" ht="15.75" x14ac:dyDescent="0.25">
      <c r="A99" s="25"/>
      <c r="B99" s="16"/>
      <c r="C99" s="28" t="s">
        <v>265</v>
      </c>
      <c r="D99" s="16"/>
      <c r="E99" s="16"/>
      <c r="F99" s="16"/>
      <c r="G99" s="16"/>
      <c r="H99" s="16"/>
      <c r="I99" s="16"/>
      <c r="J99" s="40"/>
      <c r="K99" s="41"/>
      <c r="L99" s="42"/>
      <c r="M99" s="43"/>
      <c r="N99" s="43"/>
      <c r="O99" s="44"/>
    </row>
    <row r="100" spans="1:256" s="37" customFormat="1" ht="47.25" customHeight="1" x14ac:dyDescent="0.2">
      <c r="A100" s="29"/>
      <c r="B100" s="30" t="s">
        <v>266</v>
      </c>
      <c r="C100" s="31" t="s">
        <v>267</v>
      </c>
      <c r="D100" s="30" t="s">
        <v>44</v>
      </c>
      <c r="E100" s="30">
        <v>0.65</v>
      </c>
      <c r="F100" s="30" t="s">
        <v>268</v>
      </c>
      <c r="G100" s="30" t="s">
        <v>63</v>
      </c>
      <c r="H100" s="30" t="s">
        <v>46</v>
      </c>
      <c r="I100" s="30" t="s">
        <v>31</v>
      </c>
      <c r="J100" s="32">
        <v>96.470399999999998</v>
      </c>
      <c r="K100" s="33"/>
      <c r="L100" s="34">
        <f>K100*J100</f>
        <v>0</v>
      </c>
      <c r="M100" s="35">
        <f>K100/G100</f>
        <v>0</v>
      </c>
      <c r="N100" s="35">
        <f>K100/H100</f>
        <v>0</v>
      </c>
      <c r="O100" s="36">
        <f>K100*E100</f>
        <v>0</v>
      </c>
      <c r="IV100"/>
    </row>
    <row r="101" spans="1:256" s="37" customFormat="1" ht="47.25" customHeight="1" x14ac:dyDescent="0.2">
      <c r="A101" s="29"/>
      <c r="B101" s="30" t="s">
        <v>269</v>
      </c>
      <c r="C101" s="31" t="s">
        <v>270</v>
      </c>
      <c r="D101" s="30" t="s">
        <v>44</v>
      </c>
      <c r="E101" s="30">
        <v>0.65</v>
      </c>
      <c r="F101" s="30" t="s">
        <v>271</v>
      </c>
      <c r="G101" s="30" t="s">
        <v>63</v>
      </c>
      <c r="H101" s="30" t="s">
        <v>46</v>
      </c>
      <c r="I101" s="30" t="s">
        <v>31</v>
      </c>
      <c r="J101" s="32">
        <v>81.858400000000003</v>
      </c>
      <c r="K101" s="33"/>
      <c r="L101" s="34">
        <f>K101*J101</f>
        <v>0</v>
      </c>
      <c r="M101" s="35">
        <f>K101/G101</f>
        <v>0</v>
      </c>
      <c r="N101" s="35">
        <f>K101/H101</f>
        <v>0</v>
      </c>
      <c r="O101" s="36">
        <f>K101*E101</f>
        <v>0</v>
      </c>
      <c r="IV101"/>
    </row>
    <row r="102" spans="1:256" s="37" customFormat="1" ht="47.25" customHeight="1" x14ac:dyDescent="0.2">
      <c r="A102" s="29"/>
      <c r="B102" s="30" t="s">
        <v>272</v>
      </c>
      <c r="C102" s="31" t="s">
        <v>273</v>
      </c>
      <c r="D102" s="30" t="s">
        <v>44</v>
      </c>
      <c r="E102" s="30">
        <v>0.65</v>
      </c>
      <c r="F102" s="30" t="s">
        <v>274</v>
      </c>
      <c r="G102" s="30" t="s">
        <v>63</v>
      </c>
      <c r="H102" s="30" t="s">
        <v>46</v>
      </c>
      <c r="I102" s="30" t="s">
        <v>31</v>
      </c>
      <c r="J102" s="32">
        <v>81.858400000000003</v>
      </c>
      <c r="K102" s="33"/>
      <c r="L102" s="34">
        <f>K102*J102</f>
        <v>0</v>
      </c>
      <c r="M102" s="35">
        <f>K102/G102</f>
        <v>0</v>
      </c>
      <c r="N102" s="35">
        <f>K102/H102</f>
        <v>0</v>
      </c>
      <c r="O102" s="36">
        <f>K102*E102</f>
        <v>0</v>
      </c>
      <c r="IV102"/>
    </row>
    <row r="103" spans="1:256" ht="15.75" x14ac:dyDescent="0.25">
      <c r="A103" s="25"/>
      <c r="B103" s="16"/>
      <c r="C103" s="28" t="s">
        <v>275</v>
      </c>
      <c r="D103" s="16"/>
      <c r="E103" s="16"/>
      <c r="F103" s="16"/>
      <c r="G103" s="16"/>
      <c r="H103" s="16"/>
      <c r="I103" s="16"/>
      <c r="J103" s="40"/>
      <c r="K103" s="41"/>
      <c r="L103" s="42"/>
      <c r="M103" s="43"/>
      <c r="N103" s="43"/>
      <c r="O103" s="44"/>
    </row>
    <row r="104" spans="1:256" s="37" customFormat="1" ht="47.25" customHeight="1" x14ac:dyDescent="0.2">
      <c r="A104" s="29"/>
      <c r="B104" s="30" t="s">
        <v>276</v>
      </c>
      <c r="C104" s="31" t="s">
        <v>277</v>
      </c>
      <c r="D104" s="30" t="s">
        <v>34</v>
      </c>
      <c r="E104" s="30" t="s">
        <v>34</v>
      </c>
      <c r="F104" s="30" t="s">
        <v>278</v>
      </c>
      <c r="G104" s="30" t="s">
        <v>63</v>
      </c>
      <c r="H104" s="30">
        <v>480</v>
      </c>
      <c r="I104" s="30" t="s">
        <v>31</v>
      </c>
      <c r="J104" s="32">
        <v>109.91759999999999</v>
      </c>
      <c r="K104" s="33"/>
      <c r="L104" s="34">
        <f>K104*J104</f>
        <v>0</v>
      </c>
      <c r="M104" s="35">
        <f>K104/G104</f>
        <v>0</v>
      </c>
      <c r="N104" s="35">
        <f>K104/H104</f>
        <v>0</v>
      </c>
      <c r="O104" s="36">
        <f>K104*E104</f>
        <v>0</v>
      </c>
      <c r="IV104"/>
    </row>
    <row r="105" spans="1:256" ht="15.75" x14ac:dyDescent="0.25">
      <c r="A105" s="25"/>
      <c r="B105" s="16"/>
      <c r="C105" s="28" t="s">
        <v>279</v>
      </c>
      <c r="D105" s="16"/>
      <c r="E105" s="16"/>
      <c r="F105" s="16"/>
      <c r="G105" s="16"/>
      <c r="H105" s="16"/>
      <c r="I105" s="16"/>
      <c r="J105" s="40"/>
      <c r="K105" s="41"/>
      <c r="L105" s="42"/>
      <c r="M105" s="43"/>
      <c r="N105" s="43"/>
      <c r="O105" s="44"/>
    </row>
    <row r="106" spans="1:256" s="37" customFormat="1" ht="47.25" customHeight="1" x14ac:dyDescent="0.2">
      <c r="A106" s="29"/>
      <c r="B106" s="30" t="s">
        <v>280</v>
      </c>
      <c r="C106" s="31" t="s">
        <v>281</v>
      </c>
      <c r="D106" s="30" t="s">
        <v>44</v>
      </c>
      <c r="E106" s="30">
        <v>0.65</v>
      </c>
      <c r="F106" s="30" t="s">
        <v>282</v>
      </c>
      <c r="G106" s="30" t="s">
        <v>63</v>
      </c>
      <c r="H106" s="30" t="s">
        <v>46</v>
      </c>
      <c r="I106" s="30" t="s">
        <v>31</v>
      </c>
      <c r="J106" s="32">
        <v>130.4992</v>
      </c>
      <c r="K106" s="33"/>
      <c r="L106" s="34">
        <f t="shared" ref="L106:L111" si="20">K106*J106</f>
        <v>0</v>
      </c>
      <c r="M106" s="35">
        <f t="shared" ref="M106:M111" si="21">K106/G106</f>
        <v>0</v>
      </c>
      <c r="N106" s="35">
        <f t="shared" ref="N106:N111" si="22">K106/H106</f>
        <v>0</v>
      </c>
      <c r="O106" s="36">
        <f t="shared" ref="O106:O111" si="23">K106*E106</f>
        <v>0</v>
      </c>
      <c r="IV106"/>
    </row>
    <row r="107" spans="1:256" s="37" customFormat="1" ht="47.25" customHeight="1" x14ac:dyDescent="0.2">
      <c r="A107" s="29"/>
      <c r="B107" s="30" t="s">
        <v>283</v>
      </c>
      <c r="C107" s="31" t="s">
        <v>284</v>
      </c>
      <c r="D107" s="30" t="s">
        <v>44</v>
      </c>
      <c r="E107" s="30">
        <v>0.65</v>
      </c>
      <c r="F107" s="30" t="s">
        <v>285</v>
      </c>
      <c r="G107" s="30" t="s">
        <v>63</v>
      </c>
      <c r="H107" s="30" t="s">
        <v>46</v>
      </c>
      <c r="I107" s="30" t="s">
        <v>31</v>
      </c>
      <c r="J107" s="32">
        <v>98.956000000000003</v>
      </c>
      <c r="K107" s="33"/>
      <c r="L107" s="34">
        <f t="shared" si="20"/>
        <v>0</v>
      </c>
      <c r="M107" s="35">
        <f t="shared" si="21"/>
        <v>0</v>
      </c>
      <c r="N107" s="35">
        <f t="shared" si="22"/>
        <v>0</v>
      </c>
      <c r="O107" s="36">
        <f t="shared" si="23"/>
        <v>0</v>
      </c>
      <c r="IV107"/>
    </row>
    <row r="108" spans="1:256" s="37" customFormat="1" ht="47.25" customHeight="1" x14ac:dyDescent="0.2">
      <c r="A108" s="29"/>
      <c r="B108" s="30" t="s">
        <v>286</v>
      </c>
      <c r="C108" s="31" t="s">
        <v>287</v>
      </c>
      <c r="D108" s="30" t="s">
        <v>34</v>
      </c>
      <c r="E108" s="30">
        <v>1</v>
      </c>
      <c r="F108" s="30" t="s">
        <v>288</v>
      </c>
      <c r="G108" s="30" t="s">
        <v>63</v>
      </c>
      <c r="H108" s="30" t="s">
        <v>289</v>
      </c>
      <c r="I108" s="30" t="s">
        <v>31</v>
      </c>
      <c r="J108" s="32">
        <v>108.25360000000001</v>
      </c>
      <c r="K108" s="33"/>
      <c r="L108" s="34">
        <f t="shared" si="20"/>
        <v>0</v>
      </c>
      <c r="M108" s="35">
        <f t="shared" si="21"/>
        <v>0</v>
      </c>
      <c r="N108" s="35">
        <f t="shared" si="22"/>
        <v>0</v>
      </c>
      <c r="O108" s="36">
        <f t="shared" si="23"/>
        <v>0</v>
      </c>
      <c r="IV108"/>
    </row>
    <row r="109" spans="1:256" s="37" customFormat="1" ht="47.25" customHeight="1" x14ac:dyDescent="0.2">
      <c r="A109" s="29"/>
      <c r="B109" s="30" t="s">
        <v>290</v>
      </c>
      <c r="C109" s="31" t="s">
        <v>291</v>
      </c>
      <c r="D109" s="30" t="s">
        <v>66</v>
      </c>
      <c r="E109" s="30" t="s">
        <v>81</v>
      </c>
      <c r="F109" s="30" t="s">
        <v>292</v>
      </c>
      <c r="G109" s="30" t="s">
        <v>68</v>
      </c>
      <c r="H109" s="30" t="s">
        <v>69</v>
      </c>
      <c r="I109" s="30" t="s">
        <v>31</v>
      </c>
      <c r="J109" s="32">
        <v>216.01840000000001</v>
      </c>
      <c r="K109" s="33"/>
      <c r="L109" s="34">
        <f t="shared" si="20"/>
        <v>0</v>
      </c>
      <c r="M109" s="35">
        <f t="shared" si="21"/>
        <v>0</v>
      </c>
      <c r="N109" s="35">
        <f t="shared" si="22"/>
        <v>0</v>
      </c>
      <c r="O109" s="36">
        <f t="shared" si="23"/>
        <v>0</v>
      </c>
      <c r="IV109"/>
    </row>
    <row r="110" spans="1:256" s="37" customFormat="1" ht="47.25" customHeight="1" x14ac:dyDescent="0.2">
      <c r="A110" s="29"/>
      <c r="B110" s="30" t="s">
        <v>293</v>
      </c>
      <c r="C110" s="31" t="s">
        <v>294</v>
      </c>
      <c r="D110" s="30" t="s">
        <v>34</v>
      </c>
      <c r="E110" s="30" t="s">
        <v>34</v>
      </c>
      <c r="F110" s="30" t="s">
        <v>295</v>
      </c>
      <c r="G110" s="30" t="s">
        <v>63</v>
      </c>
      <c r="H110" s="30" t="s">
        <v>289</v>
      </c>
      <c r="I110" s="30" t="s">
        <v>31</v>
      </c>
      <c r="J110" s="32">
        <v>108.25360000000001</v>
      </c>
      <c r="K110" s="33"/>
      <c r="L110" s="34">
        <f t="shared" si="20"/>
        <v>0</v>
      </c>
      <c r="M110" s="35">
        <f t="shared" si="21"/>
        <v>0</v>
      </c>
      <c r="N110" s="35">
        <f t="shared" si="22"/>
        <v>0</v>
      </c>
      <c r="O110" s="36">
        <f t="shared" si="23"/>
        <v>0</v>
      </c>
      <c r="IV110"/>
    </row>
    <row r="111" spans="1:256" s="37" customFormat="1" ht="47.25" customHeight="1" x14ac:dyDescent="0.2">
      <c r="A111" s="29"/>
      <c r="B111" s="30" t="s">
        <v>296</v>
      </c>
      <c r="C111" s="31" t="s">
        <v>297</v>
      </c>
      <c r="D111" s="30" t="s">
        <v>66</v>
      </c>
      <c r="E111" s="30" t="s">
        <v>81</v>
      </c>
      <c r="F111" s="30" t="s">
        <v>298</v>
      </c>
      <c r="G111" s="30" t="s">
        <v>68</v>
      </c>
      <c r="H111" s="30" t="s">
        <v>69</v>
      </c>
      <c r="I111" s="30" t="s">
        <v>31</v>
      </c>
      <c r="J111" s="32">
        <v>216.01840000000001</v>
      </c>
      <c r="K111" s="33"/>
      <c r="L111" s="34">
        <f t="shared" si="20"/>
        <v>0</v>
      </c>
      <c r="M111" s="35">
        <f t="shared" si="21"/>
        <v>0</v>
      </c>
      <c r="N111" s="35">
        <f t="shared" si="22"/>
        <v>0</v>
      </c>
      <c r="O111" s="36">
        <f t="shared" si="23"/>
        <v>0</v>
      </c>
      <c r="IV111"/>
    </row>
    <row r="112" spans="1:256" ht="18.75" x14ac:dyDescent="0.25">
      <c r="A112" s="25"/>
      <c r="B112" s="16"/>
      <c r="C112" s="26" t="s">
        <v>299</v>
      </c>
      <c r="D112" s="16"/>
      <c r="E112" s="16"/>
      <c r="F112" s="16"/>
      <c r="G112" s="16"/>
      <c r="H112" s="16"/>
      <c r="I112" s="16"/>
      <c r="J112" s="40"/>
      <c r="K112" s="41"/>
      <c r="L112" s="42"/>
      <c r="M112" s="43"/>
      <c r="N112" s="43"/>
      <c r="O112" s="44"/>
    </row>
    <row r="113" spans="1:256" s="37" customFormat="1" ht="42.75" customHeight="1" x14ac:dyDescent="0.2">
      <c r="A113" s="25"/>
      <c r="B113" s="30" t="s">
        <v>300</v>
      </c>
      <c r="C113" s="31" t="s">
        <v>301</v>
      </c>
      <c r="D113" s="30" t="s">
        <v>92</v>
      </c>
      <c r="E113" s="30">
        <v>4.5</v>
      </c>
      <c r="F113" s="30" t="s">
        <v>300</v>
      </c>
      <c r="G113" s="30" t="s">
        <v>68</v>
      </c>
      <c r="H113" s="30" t="s">
        <v>94</v>
      </c>
      <c r="I113" s="30" t="s">
        <v>31</v>
      </c>
      <c r="J113" s="32">
        <v>330.40800000000002</v>
      </c>
      <c r="K113" s="33"/>
      <c r="L113" s="34">
        <f t="shared" ref="L113:L122" si="24">K113*J113</f>
        <v>0</v>
      </c>
      <c r="M113" s="35">
        <f t="shared" ref="M113:M122" si="25">K113/G113</f>
        <v>0</v>
      </c>
      <c r="N113" s="35">
        <f t="shared" ref="N113:N122" si="26">K113/H113</f>
        <v>0</v>
      </c>
      <c r="O113" s="36">
        <f t="shared" ref="O113:O122" si="27">K113*E113</f>
        <v>0</v>
      </c>
      <c r="IV113"/>
    </row>
    <row r="114" spans="1:256" s="37" customFormat="1" ht="47.25" customHeight="1" x14ac:dyDescent="0.2">
      <c r="A114" s="29"/>
      <c r="B114" s="30" t="s">
        <v>302</v>
      </c>
      <c r="C114" s="31" t="s">
        <v>303</v>
      </c>
      <c r="D114" s="30" t="s">
        <v>92</v>
      </c>
      <c r="E114" s="30">
        <v>4.5</v>
      </c>
      <c r="F114" s="30" t="s">
        <v>304</v>
      </c>
      <c r="G114" s="30" t="s">
        <v>68</v>
      </c>
      <c r="H114" s="30" t="s">
        <v>94</v>
      </c>
      <c r="I114" s="30" t="s">
        <v>31</v>
      </c>
      <c r="J114" s="32">
        <v>257.08800000000002</v>
      </c>
      <c r="K114" s="33"/>
      <c r="L114" s="34">
        <f t="shared" si="24"/>
        <v>0</v>
      </c>
      <c r="M114" s="35">
        <f t="shared" si="25"/>
        <v>0</v>
      </c>
      <c r="N114" s="35">
        <f t="shared" si="26"/>
        <v>0</v>
      </c>
      <c r="O114" s="36">
        <f t="shared" si="27"/>
        <v>0</v>
      </c>
      <c r="IV114"/>
    </row>
    <row r="115" spans="1:256" s="37" customFormat="1" ht="47.25" customHeight="1" x14ac:dyDescent="0.2">
      <c r="A115" s="29"/>
      <c r="B115" s="30" t="s">
        <v>305</v>
      </c>
      <c r="C115" s="31" t="s">
        <v>306</v>
      </c>
      <c r="D115" s="30" t="s">
        <v>92</v>
      </c>
      <c r="E115" s="30">
        <v>4.5</v>
      </c>
      <c r="F115" s="30" t="s">
        <v>307</v>
      </c>
      <c r="G115" s="30" t="s">
        <v>68</v>
      </c>
      <c r="H115" s="30" t="s">
        <v>94</v>
      </c>
      <c r="I115" s="30" t="s">
        <v>31</v>
      </c>
      <c r="J115" s="32">
        <v>257.08800000000002</v>
      </c>
      <c r="K115" s="33"/>
      <c r="L115" s="34">
        <f t="shared" si="24"/>
        <v>0</v>
      </c>
      <c r="M115" s="35">
        <f t="shared" si="25"/>
        <v>0</v>
      </c>
      <c r="N115" s="35">
        <f t="shared" si="26"/>
        <v>0</v>
      </c>
      <c r="O115" s="36">
        <f t="shared" si="27"/>
        <v>0</v>
      </c>
      <c r="IV115"/>
    </row>
    <row r="116" spans="1:256" s="37" customFormat="1" ht="47.25" customHeight="1" x14ac:dyDescent="0.2">
      <c r="A116" s="29"/>
      <c r="B116" s="30" t="s">
        <v>308</v>
      </c>
      <c r="C116" s="31" t="s">
        <v>309</v>
      </c>
      <c r="D116" s="30" t="s">
        <v>34</v>
      </c>
      <c r="E116" s="30" t="s">
        <v>34</v>
      </c>
      <c r="F116" s="30" t="s">
        <v>310</v>
      </c>
      <c r="G116" s="30" t="s">
        <v>63</v>
      </c>
      <c r="H116" s="30" t="s">
        <v>289</v>
      </c>
      <c r="I116" s="30" t="s">
        <v>31</v>
      </c>
      <c r="J116" s="32">
        <v>151.8192</v>
      </c>
      <c r="K116" s="33"/>
      <c r="L116" s="34">
        <f t="shared" si="24"/>
        <v>0</v>
      </c>
      <c r="M116" s="35">
        <f t="shared" si="25"/>
        <v>0</v>
      </c>
      <c r="N116" s="35">
        <f t="shared" si="26"/>
        <v>0</v>
      </c>
      <c r="O116" s="36">
        <f t="shared" si="27"/>
        <v>0</v>
      </c>
      <c r="IV116"/>
    </row>
    <row r="117" spans="1:256" s="37" customFormat="1" ht="47.25" customHeight="1" x14ac:dyDescent="0.2">
      <c r="A117" s="29"/>
      <c r="B117" s="30" t="s">
        <v>311</v>
      </c>
      <c r="C117" s="31" t="s">
        <v>312</v>
      </c>
      <c r="D117" s="30" t="s">
        <v>313</v>
      </c>
      <c r="E117" s="30">
        <v>4.7</v>
      </c>
      <c r="F117" s="30" t="s">
        <v>314</v>
      </c>
      <c r="G117" s="30" t="s">
        <v>68</v>
      </c>
      <c r="H117" s="30" t="s">
        <v>94</v>
      </c>
      <c r="I117" s="30" t="s">
        <v>31</v>
      </c>
      <c r="J117" s="32">
        <v>525.76160000000004</v>
      </c>
      <c r="K117" s="33"/>
      <c r="L117" s="34">
        <f t="shared" si="24"/>
        <v>0</v>
      </c>
      <c r="M117" s="35">
        <f t="shared" si="25"/>
        <v>0</v>
      </c>
      <c r="N117" s="35">
        <f t="shared" si="26"/>
        <v>0</v>
      </c>
      <c r="O117" s="36">
        <f t="shared" si="27"/>
        <v>0</v>
      </c>
      <c r="IV117"/>
    </row>
    <row r="118" spans="1:256" s="37" customFormat="1" ht="47.25" customHeight="1" x14ac:dyDescent="0.2">
      <c r="A118" s="29"/>
      <c r="B118" s="30" t="s">
        <v>315</v>
      </c>
      <c r="C118" s="31" t="s">
        <v>316</v>
      </c>
      <c r="D118" s="30" t="s">
        <v>317</v>
      </c>
      <c r="E118" s="30">
        <v>5</v>
      </c>
      <c r="F118" s="30" t="s">
        <v>318</v>
      </c>
      <c r="G118" s="30" t="s">
        <v>68</v>
      </c>
      <c r="H118" s="30" t="s">
        <v>94</v>
      </c>
      <c r="I118" s="30" t="s">
        <v>31</v>
      </c>
      <c r="J118" s="32">
        <v>463.41359999999997</v>
      </c>
      <c r="K118" s="33"/>
      <c r="L118" s="34">
        <f t="shared" si="24"/>
        <v>0</v>
      </c>
      <c r="M118" s="35">
        <f t="shared" si="25"/>
        <v>0</v>
      </c>
      <c r="N118" s="35">
        <f t="shared" si="26"/>
        <v>0</v>
      </c>
      <c r="O118" s="36">
        <f t="shared" si="27"/>
        <v>0</v>
      </c>
      <c r="IV118"/>
    </row>
    <row r="119" spans="1:256" s="37" customFormat="1" ht="47.25" customHeight="1" x14ac:dyDescent="0.2">
      <c r="A119" s="29"/>
      <c r="B119" s="30" t="s">
        <v>319</v>
      </c>
      <c r="C119" s="31" t="s">
        <v>320</v>
      </c>
      <c r="D119" s="30" t="s">
        <v>34</v>
      </c>
      <c r="E119" s="30" t="s">
        <v>34</v>
      </c>
      <c r="F119" s="30" t="s">
        <v>321</v>
      </c>
      <c r="G119" s="30" t="s">
        <v>63</v>
      </c>
      <c r="H119" s="30" t="s">
        <v>289</v>
      </c>
      <c r="I119" s="30" t="s">
        <v>31</v>
      </c>
      <c r="J119" s="32">
        <v>138.14320000000001</v>
      </c>
      <c r="K119" s="33"/>
      <c r="L119" s="34">
        <f t="shared" si="24"/>
        <v>0</v>
      </c>
      <c r="M119" s="35">
        <f t="shared" si="25"/>
        <v>0</v>
      </c>
      <c r="N119" s="35">
        <f t="shared" si="26"/>
        <v>0</v>
      </c>
      <c r="O119" s="36">
        <f t="shared" si="27"/>
        <v>0</v>
      </c>
      <c r="IV119"/>
    </row>
    <row r="120" spans="1:256" s="37" customFormat="1" ht="47.25" customHeight="1" x14ac:dyDescent="0.2">
      <c r="A120" s="29"/>
      <c r="B120" s="30" t="s">
        <v>322</v>
      </c>
      <c r="C120" s="31" t="s">
        <v>323</v>
      </c>
      <c r="D120" s="30" t="s">
        <v>313</v>
      </c>
      <c r="E120" s="30">
        <v>4.7</v>
      </c>
      <c r="F120" s="30" t="s">
        <v>324</v>
      </c>
      <c r="G120" s="30" t="s">
        <v>68</v>
      </c>
      <c r="H120" s="30" t="s">
        <v>94</v>
      </c>
      <c r="I120" s="30" t="s">
        <v>31</v>
      </c>
      <c r="J120" s="32">
        <v>448.13600000000002</v>
      </c>
      <c r="K120" s="33"/>
      <c r="L120" s="34">
        <f t="shared" si="24"/>
        <v>0</v>
      </c>
      <c r="M120" s="35">
        <f t="shared" si="25"/>
        <v>0</v>
      </c>
      <c r="N120" s="35">
        <f t="shared" si="26"/>
        <v>0</v>
      </c>
      <c r="O120" s="36">
        <f t="shared" si="27"/>
        <v>0</v>
      </c>
      <c r="IV120"/>
    </row>
    <row r="121" spans="1:256" s="37" customFormat="1" ht="47.25" customHeight="1" x14ac:dyDescent="0.2">
      <c r="A121" s="29"/>
      <c r="B121" s="30" t="s">
        <v>325</v>
      </c>
      <c r="C121" s="31" t="s">
        <v>326</v>
      </c>
      <c r="D121" s="30" t="s">
        <v>317</v>
      </c>
      <c r="E121" s="30">
        <v>5</v>
      </c>
      <c r="F121" s="30" t="s">
        <v>327</v>
      </c>
      <c r="G121" s="30" t="s">
        <v>68</v>
      </c>
      <c r="H121" s="30" t="s">
        <v>94</v>
      </c>
      <c r="I121" s="30" t="s">
        <v>31</v>
      </c>
      <c r="J121" s="32">
        <v>563.03520000000003</v>
      </c>
      <c r="K121" s="33"/>
      <c r="L121" s="34">
        <f t="shared" si="24"/>
        <v>0</v>
      </c>
      <c r="M121" s="35">
        <f t="shared" si="25"/>
        <v>0</v>
      </c>
      <c r="N121" s="35">
        <f t="shared" si="26"/>
        <v>0</v>
      </c>
      <c r="O121" s="36">
        <f t="shared" si="27"/>
        <v>0</v>
      </c>
      <c r="IV121"/>
    </row>
    <row r="122" spans="1:256" s="37" customFormat="1" ht="47.25" customHeight="1" x14ac:dyDescent="0.2">
      <c r="A122" s="29"/>
      <c r="B122" s="30" t="s">
        <v>328</v>
      </c>
      <c r="C122" s="31" t="s">
        <v>329</v>
      </c>
      <c r="D122" s="30" t="s">
        <v>34</v>
      </c>
      <c r="E122" s="30" t="s">
        <v>34</v>
      </c>
      <c r="F122" s="30" t="s">
        <v>330</v>
      </c>
      <c r="G122" s="30" t="s">
        <v>63</v>
      </c>
      <c r="H122" s="30" t="s">
        <v>289</v>
      </c>
      <c r="I122" s="30" t="s">
        <v>31</v>
      </c>
      <c r="J122" s="32">
        <v>154.40880000000001</v>
      </c>
      <c r="K122" s="33"/>
      <c r="L122" s="34">
        <f t="shared" si="24"/>
        <v>0</v>
      </c>
      <c r="M122" s="35">
        <f t="shared" si="25"/>
        <v>0</v>
      </c>
      <c r="N122" s="35">
        <f t="shared" si="26"/>
        <v>0</v>
      </c>
      <c r="O122" s="36">
        <f t="shared" si="27"/>
        <v>0</v>
      </c>
      <c r="IV122"/>
    </row>
    <row r="123" spans="1:256" s="37" customFormat="1" ht="18.75" customHeight="1" x14ac:dyDescent="0.2">
      <c r="A123" s="49"/>
      <c r="B123" s="50"/>
      <c r="C123" s="51" t="s">
        <v>331</v>
      </c>
      <c r="D123" s="50"/>
      <c r="E123" s="50"/>
      <c r="F123" s="50"/>
      <c r="G123" s="50"/>
      <c r="H123" s="50"/>
      <c r="I123" s="50"/>
      <c r="J123" s="52"/>
      <c r="K123" s="53"/>
      <c r="L123" s="54"/>
      <c r="M123" s="55"/>
      <c r="N123" s="55"/>
      <c r="O123" s="55"/>
      <c r="IV123"/>
    </row>
    <row r="124" spans="1:256" s="37" customFormat="1" ht="47.25" customHeight="1" x14ac:dyDescent="0.2">
      <c r="A124" s="49"/>
      <c r="B124" s="56" t="s">
        <v>332</v>
      </c>
      <c r="C124" s="57" t="s">
        <v>333</v>
      </c>
      <c r="D124" s="56" t="s">
        <v>334</v>
      </c>
      <c r="E124" s="56">
        <v>0.9</v>
      </c>
      <c r="F124" s="56">
        <v>4630086733071</v>
      </c>
      <c r="G124" s="56">
        <v>12</v>
      </c>
      <c r="H124" s="56">
        <v>540</v>
      </c>
      <c r="I124" s="56" t="s">
        <v>31</v>
      </c>
      <c r="J124" s="58">
        <v>413.5976</v>
      </c>
      <c r="K124" s="59"/>
      <c r="L124" s="60" t="s">
        <v>335</v>
      </c>
      <c r="M124" s="61">
        <v>0</v>
      </c>
      <c r="N124" s="62">
        <v>0</v>
      </c>
      <c r="O124" s="62">
        <v>0</v>
      </c>
      <c r="IV124"/>
    </row>
    <row r="125" spans="1:256" s="37" customFormat="1" ht="47.25" customHeight="1" x14ac:dyDescent="0.2">
      <c r="A125" s="49"/>
      <c r="B125" s="56" t="s">
        <v>336</v>
      </c>
      <c r="C125" s="57" t="s">
        <v>337</v>
      </c>
      <c r="D125" s="56" t="s">
        <v>338</v>
      </c>
      <c r="E125" s="56">
        <v>0.1</v>
      </c>
      <c r="F125" s="56">
        <v>4630086733088</v>
      </c>
      <c r="G125" s="56">
        <v>40</v>
      </c>
      <c r="H125" s="56">
        <v>1800</v>
      </c>
      <c r="I125" s="56" t="s">
        <v>31</v>
      </c>
      <c r="J125" s="58">
        <v>78</v>
      </c>
      <c r="K125" s="59"/>
      <c r="L125" s="60" t="s">
        <v>335</v>
      </c>
      <c r="M125" s="61">
        <v>0</v>
      </c>
      <c r="N125" s="62">
        <v>0</v>
      </c>
      <c r="O125" s="62">
        <v>0</v>
      </c>
      <c r="IV125"/>
    </row>
    <row r="126" spans="1:256" s="37" customFormat="1" ht="47.25" customHeight="1" x14ac:dyDescent="0.2">
      <c r="A126" s="49"/>
      <c r="B126" s="56" t="s">
        <v>339</v>
      </c>
      <c r="C126" s="57" t="s">
        <v>340</v>
      </c>
      <c r="D126" s="56" t="s">
        <v>338</v>
      </c>
      <c r="E126" s="56">
        <v>0.1</v>
      </c>
      <c r="F126" s="56">
        <v>4630086733095</v>
      </c>
      <c r="G126" s="56">
        <v>40</v>
      </c>
      <c r="H126" s="56">
        <v>1800</v>
      </c>
      <c r="I126" s="56" t="s">
        <v>31</v>
      </c>
      <c r="J126" s="58">
        <v>80.34</v>
      </c>
      <c r="K126" s="59"/>
      <c r="L126" s="60" t="s">
        <v>335</v>
      </c>
      <c r="M126" s="61">
        <v>0</v>
      </c>
      <c r="N126" s="62">
        <v>0</v>
      </c>
      <c r="O126" s="62">
        <v>0</v>
      </c>
      <c r="IV126"/>
    </row>
    <row r="127" spans="1:256" s="37" customFormat="1" ht="47.25" customHeight="1" x14ac:dyDescent="0.2">
      <c r="A127" s="49"/>
      <c r="B127" s="56" t="s">
        <v>341</v>
      </c>
      <c r="C127" s="57" t="s">
        <v>342</v>
      </c>
      <c r="D127" s="56" t="s">
        <v>44</v>
      </c>
      <c r="E127" s="56">
        <v>0.65</v>
      </c>
      <c r="F127" s="56">
        <v>4630086733057</v>
      </c>
      <c r="G127" s="56">
        <v>12</v>
      </c>
      <c r="H127" s="56">
        <v>480</v>
      </c>
      <c r="I127" s="56" t="s">
        <v>31</v>
      </c>
      <c r="J127" s="58">
        <v>92.123199999999997</v>
      </c>
      <c r="K127" s="59"/>
      <c r="L127" s="60" t="s">
        <v>335</v>
      </c>
      <c r="M127" s="61">
        <v>0</v>
      </c>
      <c r="N127" s="62">
        <v>0</v>
      </c>
      <c r="O127" s="62">
        <v>0</v>
      </c>
      <c r="IV127"/>
    </row>
    <row r="128" spans="1:256" ht="18.75" x14ac:dyDescent="0.25">
      <c r="A128" s="25"/>
      <c r="B128" s="16"/>
      <c r="C128" s="26" t="s">
        <v>343</v>
      </c>
      <c r="D128" s="16"/>
      <c r="E128" s="16"/>
      <c r="F128" s="16"/>
      <c r="G128" s="16"/>
      <c r="H128" s="16"/>
      <c r="I128" s="16"/>
      <c r="J128" s="40"/>
      <c r="K128" s="41"/>
      <c r="L128" s="42"/>
      <c r="M128" s="43"/>
      <c r="N128" s="43"/>
      <c r="O128" s="44"/>
    </row>
    <row r="129" spans="1:256" s="37" customFormat="1" ht="47.25" customHeight="1" x14ac:dyDescent="0.2">
      <c r="A129" s="29"/>
      <c r="B129" s="30" t="s">
        <v>344</v>
      </c>
      <c r="C129" s="31" t="s">
        <v>345</v>
      </c>
      <c r="D129" s="30" t="s">
        <v>346</v>
      </c>
      <c r="E129" s="30">
        <v>2.7</v>
      </c>
      <c r="F129" s="30" t="s">
        <v>347</v>
      </c>
      <c r="G129" s="30" t="s">
        <v>68</v>
      </c>
      <c r="H129" s="30" t="s">
        <v>69</v>
      </c>
      <c r="I129" s="30" t="s">
        <v>31</v>
      </c>
      <c r="J129" s="32">
        <v>1027.4264000000001</v>
      </c>
      <c r="K129" s="33"/>
      <c r="L129" s="34">
        <f>K129*J129</f>
        <v>0</v>
      </c>
      <c r="M129" s="35">
        <f>K129/G129</f>
        <v>0</v>
      </c>
      <c r="N129" s="35">
        <f>K129/H129</f>
        <v>0</v>
      </c>
      <c r="O129" s="36">
        <f>K129*E129</f>
        <v>0</v>
      </c>
      <c r="IV129"/>
    </row>
    <row r="130" spans="1:256" s="37" customFormat="1" ht="47.25" customHeight="1" x14ac:dyDescent="0.2">
      <c r="A130" s="29"/>
      <c r="B130" s="30" t="s">
        <v>348</v>
      </c>
      <c r="C130" s="31" t="s">
        <v>349</v>
      </c>
      <c r="D130" s="30" t="s">
        <v>346</v>
      </c>
      <c r="E130" s="30" t="s">
        <v>68</v>
      </c>
      <c r="F130" s="30" t="s">
        <v>350</v>
      </c>
      <c r="G130" s="30" t="s">
        <v>68</v>
      </c>
      <c r="H130" s="30" t="s">
        <v>94</v>
      </c>
      <c r="I130" s="30" t="s">
        <v>31</v>
      </c>
      <c r="J130" s="63">
        <v>1527.3751999999999</v>
      </c>
      <c r="K130" s="64"/>
      <c r="L130" s="34">
        <f>K130*J130</f>
        <v>0</v>
      </c>
      <c r="M130" s="35">
        <f>K130/G130</f>
        <v>0</v>
      </c>
      <c r="N130" s="35">
        <f>K130/H130</f>
        <v>0</v>
      </c>
      <c r="O130" s="36">
        <f>K130*E130</f>
        <v>0</v>
      </c>
      <c r="IV130"/>
    </row>
    <row r="131" spans="1:256" s="37" customFormat="1" ht="47.25" customHeight="1" x14ac:dyDescent="0.2">
      <c r="A131" s="29"/>
      <c r="B131" s="30" t="s">
        <v>351</v>
      </c>
      <c r="C131" s="31" t="s">
        <v>352</v>
      </c>
      <c r="D131" s="30" t="s">
        <v>346</v>
      </c>
      <c r="E131" s="30" t="s">
        <v>34</v>
      </c>
      <c r="F131" s="30" t="s">
        <v>353</v>
      </c>
      <c r="G131" s="30" t="s">
        <v>63</v>
      </c>
      <c r="H131" s="30" t="s">
        <v>289</v>
      </c>
      <c r="I131" s="30" t="s">
        <v>31</v>
      </c>
      <c r="J131" s="32">
        <v>413.5976</v>
      </c>
      <c r="K131" s="33"/>
      <c r="L131" s="34">
        <f>K131*J131</f>
        <v>0</v>
      </c>
      <c r="M131" s="35">
        <f>K131/G131</f>
        <v>0</v>
      </c>
      <c r="N131" s="35">
        <f>K131/H131</f>
        <v>0</v>
      </c>
      <c r="O131" s="36">
        <f>K131*E131</f>
        <v>0</v>
      </c>
      <c r="IV131"/>
    </row>
    <row r="132" spans="1:256" ht="18.75" x14ac:dyDescent="0.25">
      <c r="A132" s="25"/>
      <c r="B132" s="16"/>
      <c r="C132" s="26" t="s">
        <v>354</v>
      </c>
      <c r="D132" s="16"/>
      <c r="E132" s="16"/>
      <c r="F132" s="16"/>
      <c r="G132" s="16"/>
      <c r="H132" s="16"/>
      <c r="I132" s="16"/>
      <c r="J132" s="40"/>
      <c r="K132" s="41"/>
      <c r="L132" s="42"/>
      <c r="M132" s="43"/>
      <c r="N132" s="43"/>
      <c r="O132" s="44"/>
    </row>
    <row r="133" spans="1:256" s="37" customFormat="1" ht="47.25" customHeight="1" x14ac:dyDescent="0.2">
      <c r="A133" s="29"/>
      <c r="B133" s="30" t="s">
        <v>355</v>
      </c>
      <c r="C133" s="31" t="s">
        <v>356</v>
      </c>
      <c r="D133" s="30" t="s">
        <v>346</v>
      </c>
      <c r="E133" s="30">
        <v>0.1</v>
      </c>
      <c r="F133" s="30" t="s">
        <v>357</v>
      </c>
      <c r="G133" s="30" t="s">
        <v>358</v>
      </c>
      <c r="H133" s="30" t="s">
        <v>359</v>
      </c>
      <c r="I133" s="30" t="s">
        <v>31</v>
      </c>
      <c r="J133" s="32">
        <v>59.945599999999999</v>
      </c>
      <c r="K133" s="33"/>
      <c r="L133" s="34">
        <f>K133*J133</f>
        <v>0</v>
      </c>
      <c r="M133" s="35">
        <f>K133/G133</f>
        <v>0</v>
      </c>
      <c r="N133" s="35">
        <f>K133/H133</f>
        <v>0</v>
      </c>
      <c r="O133" s="36">
        <f>K133*E133</f>
        <v>0</v>
      </c>
      <c r="IV133"/>
    </row>
    <row r="134" spans="1:256" s="37" customFormat="1" ht="47.25" customHeight="1" x14ac:dyDescent="0.2">
      <c r="A134" s="29"/>
      <c r="B134" s="30" t="s">
        <v>360</v>
      </c>
      <c r="C134" s="31" t="s">
        <v>361</v>
      </c>
      <c r="D134" s="30" t="s">
        <v>28</v>
      </c>
      <c r="E134" s="30">
        <v>0.5</v>
      </c>
      <c r="F134" s="30" t="s">
        <v>362</v>
      </c>
      <c r="G134" s="30" t="s">
        <v>63</v>
      </c>
      <c r="H134" s="30" t="s">
        <v>46</v>
      </c>
      <c r="I134" s="30" t="s">
        <v>31</v>
      </c>
      <c r="J134" s="32">
        <v>106.6</v>
      </c>
      <c r="K134" s="33"/>
      <c r="L134" s="34">
        <f>K134*J134</f>
        <v>0</v>
      </c>
      <c r="M134" s="35">
        <f>K134/G134</f>
        <v>0</v>
      </c>
      <c r="N134" s="35">
        <f>K134/H134</f>
        <v>0</v>
      </c>
      <c r="O134" s="36">
        <f>K134*E134</f>
        <v>0</v>
      </c>
      <c r="IV134"/>
    </row>
    <row r="135" spans="1:256" ht="18.75" x14ac:dyDescent="0.25">
      <c r="A135" s="25"/>
      <c r="B135" s="16"/>
      <c r="C135" s="65" t="s">
        <v>363</v>
      </c>
      <c r="D135" s="16"/>
      <c r="E135" s="16"/>
      <c r="F135" s="16"/>
      <c r="G135" s="16"/>
      <c r="H135" s="16"/>
      <c r="I135" s="16"/>
      <c r="J135" s="40"/>
      <c r="K135" s="41"/>
      <c r="L135" s="42"/>
      <c r="M135" s="43"/>
      <c r="N135" s="43"/>
      <c r="O135" s="44"/>
    </row>
    <row r="136" spans="1:256" s="37" customFormat="1" ht="47.25" customHeight="1" x14ac:dyDescent="0.2">
      <c r="A136" s="29"/>
      <c r="B136" s="30" t="s">
        <v>364</v>
      </c>
      <c r="C136" s="31" t="s">
        <v>365</v>
      </c>
      <c r="D136" s="30" t="s">
        <v>346</v>
      </c>
      <c r="E136" s="30">
        <v>0.1</v>
      </c>
      <c r="F136" s="30" t="s">
        <v>366</v>
      </c>
      <c r="G136" s="30" t="s">
        <v>358</v>
      </c>
      <c r="H136" s="30" t="s">
        <v>359</v>
      </c>
      <c r="I136" s="30" t="s">
        <v>31</v>
      </c>
      <c r="J136" s="32">
        <v>76.710400000000007</v>
      </c>
      <c r="K136" s="33"/>
      <c r="L136" s="34">
        <f t="shared" ref="L136:L141" si="28">K136*J136</f>
        <v>0</v>
      </c>
      <c r="M136" s="35">
        <f t="shared" ref="M136:M141" si="29">K136/G136</f>
        <v>0</v>
      </c>
      <c r="N136" s="35">
        <f t="shared" ref="N136:N141" si="30">K136/H136</f>
        <v>0</v>
      </c>
      <c r="O136" s="36">
        <f t="shared" ref="O136:O141" si="31">K136*E136</f>
        <v>0</v>
      </c>
      <c r="IV136"/>
    </row>
    <row r="137" spans="1:256" s="37" customFormat="1" ht="22.5" x14ac:dyDescent="0.2">
      <c r="A137" s="25"/>
      <c r="B137" s="30" t="s">
        <v>367</v>
      </c>
      <c r="C137" s="31" t="s">
        <v>368</v>
      </c>
      <c r="D137" s="30" t="s">
        <v>346</v>
      </c>
      <c r="E137" s="30" t="s">
        <v>369</v>
      </c>
      <c r="F137" s="30" t="s">
        <v>370</v>
      </c>
      <c r="G137" s="30" t="s">
        <v>34</v>
      </c>
      <c r="H137" s="30" t="s">
        <v>170</v>
      </c>
      <c r="I137" s="30" t="s">
        <v>31</v>
      </c>
      <c r="J137" s="63">
        <v>3558.8175999999999</v>
      </c>
      <c r="K137" s="64"/>
      <c r="L137" s="34">
        <f t="shared" si="28"/>
        <v>0</v>
      </c>
      <c r="M137" s="35">
        <f t="shared" si="29"/>
        <v>0</v>
      </c>
      <c r="N137" s="35">
        <f t="shared" si="30"/>
        <v>0</v>
      </c>
      <c r="O137" s="36">
        <f t="shared" si="31"/>
        <v>0</v>
      </c>
      <c r="IV137"/>
    </row>
    <row r="138" spans="1:256" s="37" customFormat="1" ht="47.25" customHeight="1" x14ac:dyDescent="0.2">
      <c r="A138" s="29"/>
      <c r="B138" s="30" t="s">
        <v>371</v>
      </c>
      <c r="C138" s="31" t="s">
        <v>372</v>
      </c>
      <c r="D138" s="30" t="s">
        <v>346</v>
      </c>
      <c r="E138" s="30" t="s">
        <v>81</v>
      </c>
      <c r="F138" s="30" t="s">
        <v>373</v>
      </c>
      <c r="G138" s="30" t="s">
        <v>68</v>
      </c>
      <c r="H138" s="30" t="s">
        <v>69</v>
      </c>
      <c r="I138" s="30" t="s">
        <v>31</v>
      </c>
      <c r="J138" s="32">
        <v>512.55359999999996</v>
      </c>
      <c r="K138" s="33"/>
      <c r="L138" s="34">
        <f t="shared" si="28"/>
        <v>0</v>
      </c>
      <c r="M138" s="35">
        <f t="shared" si="29"/>
        <v>0</v>
      </c>
      <c r="N138" s="35">
        <f t="shared" si="30"/>
        <v>0</v>
      </c>
      <c r="O138" s="36">
        <f t="shared" si="31"/>
        <v>0</v>
      </c>
      <c r="IV138"/>
    </row>
    <row r="139" spans="1:256" s="37" customFormat="1" ht="47.25" customHeight="1" x14ac:dyDescent="0.2">
      <c r="A139" s="29"/>
      <c r="B139" s="30" t="s">
        <v>374</v>
      </c>
      <c r="C139" s="31" t="s">
        <v>375</v>
      </c>
      <c r="D139" s="30" t="s">
        <v>346</v>
      </c>
      <c r="E139" s="30" t="s">
        <v>68</v>
      </c>
      <c r="F139" s="30" t="s">
        <v>376</v>
      </c>
      <c r="G139" s="30" t="s">
        <v>68</v>
      </c>
      <c r="H139" s="30" t="s">
        <v>94</v>
      </c>
      <c r="I139" s="30" t="s">
        <v>31</v>
      </c>
      <c r="J139" s="32">
        <v>743.35040000000004</v>
      </c>
      <c r="K139" s="33"/>
      <c r="L139" s="34">
        <f t="shared" si="28"/>
        <v>0</v>
      </c>
      <c r="M139" s="35">
        <f t="shared" si="29"/>
        <v>0</v>
      </c>
      <c r="N139" s="35">
        <f t="shared" si="30"/>
        <v>0</v>
      </c>
      <c r="O139" s="36">
        <f t="shared" si="31"/>
        <v>0</v>
      </c>
      <c r="IV139"/>
    </row>
    <row r="140" spans="1:256" s="37" customFormat="1" ht="47.25" customHeight="1" x14ac:dyDescent="0.2">
      <c r="A140" s="29"/>
      <c r="B140" s="30" t="s">
        <v>377</v>
      </c>
      <c r="C140" s="31" t="s">
        <v>378</v>
      </c>
      <c r="D140" s="30" t="s">
        <v>346</v>
      </c>
      <c r="E140" s="30">
        <v>0.53</v>
      </c>
      <c r="F140" s="30" t="s">
        <v>379</v>
      </c>
      <c r="G140" s="30" t="s">
        <v>63</v>
      </c>
      <c r="H140" s="30" t="s">
        <v>46</v>
      </c>
      <c r="I140" s="30" t="s">
        <v>31</v>
      </c>
      <c r="J140" s="32">
        <v>163.38399999999999</v>
      </c>
      <c r="K140" s="33"/>
      <c r="L140" s="34">
        <f t="shared" si="28"/>
        <v>0</v>
      </c>
      <c r="M140" s="35">
        <f t="shared" si="29"/>
        <v>0</v>
      </c>
      <c r="N140" s="35">
        <f t="shared" si="30"/>
        <v>0</v>
      </c>
      <c r="O140" s="36">
        <f t="shared" si="31"/>
        <v>0</v>
      </c>
      <c r="IV140"/>
    </row>
    <row r="141" spans="1:256" s="37" customFormat="1" ht="47.25" customHeight="1" x14ac:dyDescent="0.2">
      <c r="A141" s="29"/>
      <c r="B141" s="30" t="s">
        <v>380</v>
      </c>
      <c r="C141" s="31" t="s">
        <v>381</v>
      </c>
      <c r="D141" s="30" t="s">
        <v>346</v>
      </c>
      <c r="E141" s="30">
        <v>0.9</v>
      </c>
      <c r="F141" s="30" t="s">
        <v>382</v>
      </c>
      <c r="G141" s="30" t="s">
        <v>63</v>
      </c>
      <c r="H141" s="30" t="s">
        <v>289</v>
      </c>
      <c r="I141" s="30" t="s">
        <v>31</v>
      </c>
      <c r="J141" s="32">
        <v>216.16399999999999</v>
      </c>
      <c r="K141" s="33"/>
      <c r="L141" s="34">
        <f t="shared" si="28"/>
        <v>0</v>
      </c>
      <c r="M141" s="35">
        <f t="shared" si="29"/>
        <v>0</v>
      </c>
      <c r="N141" s="35">
        <f t="shared" si="30"/>
        <v>0</v>
      </c>
      <c r="O141" s="36">
        <f t="shared" si="31"/>
        <v>0</v>
      </c>
      <c r="IV141"/>
    </row>
  </sheetData>
  <mergeCells count="14">
    <mergeCell ref="B1:J1"/>
    <mergeCell ref="A2:J2"/>
    <mergeCell ref="A3:J3"/>
    <mergeCell ref="A4:B4"/>
    <mergeCell ref="G4:J4"/>
    <mergeCell ref="A7:B7"/>
    <mergeCell ref="G7:J7"/>
    <mergeCell ref="K7:N7"/>
    <mergeCell ref="K4:N4"/>
    <mergeCell ref="A5:B6"/>
    <mergeCell ref="G5:J5"/>
    <mergeCell ref="K5:N5"/>
    <mergeCell ref="G6:J6"/>
    <mergeCell ref="K6:N6"/>
  </mergeCells>
  <pageMargins left="0.74791666666666701" right="0.74791666666666701" top="0.98402777777777795" bottom="0.98402777777777795" header="0.511811023622047" footer="0.511811023622047"/>
  <pageSetup paperSize="9" scale="9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36</dc:creator>
  <dc:description/>
  <cp:lastModifiedBy>Sales_Evolution</cp:lastModifiedBy>
  <cp:revision>16</cp:revision>
  <dcterms:created xsi:type="dcterms:W3CDTF">2025-03-14T11:04:22Z</dcterms:created>
  <dcterms:modified xsi:type="dcterms:W3CDTF">2026-09-11T11:10:48Z</dcterms:modified>
  <dc:language>ru-RU</dc:language>
  <cp:version>1048576</cp:version>
</cp:coreProperties>
</file>