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Коммерческий отдел\Прайсы актуальные\"/>
    </mc:Choice>
  </mc:AlternateContent>
  <bookViews>
    <workbookView xWindow="0" yWindow="0" windowWidth="28800" windowHeight="11130"/>
  </bookViews>
  <sheets>
    <sheet name="Лист2" sheetId="1" r:id="rId1"/>
  </sheets>
  <definedNames>
    <definedName name="_xlnm._FilterDatabase" localSheetId="0" hidden="1">Лист2!$A$5:$P$19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 s="1"/>
  <c r="P18" i="1"/>
  <c r="O18" i="1" s="1"/>
  <c r="P17" i="1"/>
  <c r="O17" i="1" s="1"/>
  <c r="P16" i="1"/>
  <c r="O16" i="1" s="1"/>
  <c r="P15" i="1"/>
  <c r="O15" i="1"/>
  <c r="P14" i="1"/>
  <c r="O14" i="1" s="1"/>
  <c r="P13" i="1"/>
  <c r="O13" i="1" s="1"/>
  <c r="P12" i="1"/>
  <c r="O12" i="1" s="1"/>
  <c r="P11" i="1"/>
  <c r="O11" i="1" s="1"/>
  <c r="P10" i="1"/>
  <c r="O10" i="1" s="1"/>
  <c r="P9" i="1"/>
  <c r="O9" i="1"/>
  <c r="P8" i="1"/>
  <c r="O8" i="1" s="1"/>
  <c r="P7" i="1"/>
  <c r="O7" i="1" s="1"/>
  <c r="P6" i="1"/>
  <c r="O6" i="1" s="1"/>
</calcChain>
</file>

<file path=xl/sharedStrings.xml><?xml version="1.0" encoding="utf-8"?>
<sst xmlns="http://schemas.openxmlformats.org/spreadsheetml/2006/main" count="153" uniqueCount="91">
  <si>
    <t xml:space="preserve">ОП Киреевский трикотаж  
  Прайс-лист (ч2) ноябрь 2025 г.      </t>
  </si>
  <si>
    <t>Фото</t>
  </si>
  <si>
    <t>Номенклатура, Характеристика</t>
  </si>
  <si>
    <t>Ед. изм.</t>
  </si>
  <si>
    <t>Артикул</t>
  </si>
  <si>
    <t>Состав</t>
  </si>
  <si>
    <t>Цвет</t>
  </si>
  <si>
    <t>Пантон</t>
  </si>
  <si>
    <t>Пов.
плотность (г/м2)</t>
  </si>
  <si>
    <t>Ширина (см)</t>
  </si>
  <si>
    <t>Вид пряжи</t>
  </si>
  <si>
    <t>Сорт</t>
  </si>
  <si>
    <t>Количество</t>
  </si>
  <si>
    <t>Цена $ с НДС</t>
  </si>
  <si>
    <t>Курс долл. на дату</t>
  </si>
  <si>
    <t>Цена, руб. без НДС</t>
  </si>
  <si>
    <t>Цена, руб.
с НДС</t>
  </si>
  <si>
    <t>11.000022с Трикотажное полотно, кулирная гладь, х/б 54/1,18-1015ТСХ св.коричневый,</t>
  </si>
  <si>
    <t>кг</t>
  </si>
  <si>
    <t>11.000022с</t>
  </si>
  <si>
    <t>100% хлопок</t>
  </si>
  <si>
    <t>светло-коричневый</t>
  </si>
  <si>
    <t>18-1015ТСХ</t>
  </si>
  <si>
    <t>190+/-10г/м2</t>
  </si>
  <si>
    <t>190+/-4см</t>
  </si>
  <si>
    <t>х/б Nm 54/1(Ne 32/1) гребенная</t>
  </si>
  <si>
    <t>1</t>
  </si>
  <si>
    <t>11.000071/1с Трикотажное полотно, кулирная гладь, х/б 34/1,полоса бело-краповая ,</t>
  </si>
  <si>
    <t>11.000071/1с</t>
  </si>
  <si>
    <t>полоса бело-краповая</t>
  </si>
  <si>
    <t>160+/-4см</t>
  </si>
  <si>
    <t>Nm 34/1(Ne 20/1) кардная</t>
  </si>
  <si>
    <t>11.000085с Трикотажное полотно, кулирная гладь, х/б, 18-0615ТРХ защитный,</t>
  </si>
  <si>
    <t>11.000085с</t>
  </si>
  <si>
    <t>защитный</t>
  </si>
  <si>
    <t>18-0615ТСХ</t>
  </si>
  <si>
    <t>х/б Nm 34/1(Ne 20/1) кардная</t>
  </si>
  <si>
    <t>11.000303с Трикотажное полотно,  кулирная гладь , хлопчатобумажное, 17-0618 зеленый,</t>
  </si>
  <si>
    <t>11.000303с</t>
  </si>
  <si>
    <t>зелёный</t>
  </si>
  <si>
    <t>17-0618</t>
  </si>
  <si>
    <t>12.000132 Трикотажное полотно, ластик 1х1, ПЭ, черный (вязка),</t>
  </si>
  <si>
    <t>12.000132</t>
  </si>
  <si>
    <t>100% полиэстер</t>
  </si>
  <si>
    <t>черный</t>
  </si>
  <si>
    <t>128+/-10г/м2</t>
  </si>
  <si>
    <t>89*2 см</t>
  </si>
  <si>
    <t>полиэстер Nm 50/1 (Ne 30/1)</t>
  </si>
  <si>
    <t>13.000003с Трикотажное полотно, футерованное,3-х нитка, х/б, ворсованное, полосы бело-голубые ,</t>
  </si>
  <si>
    <t>13.000003с</t>
  </si>
  <si>
    <t>полосы бело-голубые</t>
  </si>
  <si>
    <t>290+/-10г/м2</t>
  </si>
  <si>
    <t>194+/-4см</t>
  </si>
  <si>
    <t>х/б Nm 50/1(Ne 30/1)*2 кардная х/б Nm 20/1(Ne 12/1) кардная</t>
  </si>
  <si>
    <t>13.000356с Трикотажное полотно, футерованное, 3-х нитка, х/б, ворсованное, 18-4140 синий ,</t>
  </si>
  <si>
    <t>13.000356с</t>
  </si>
  <si>
    <t>синий</t>
  </si>
  <si>
    <t>18-4140ТРХ</t>
  </si>
  <si>
    <t>187 +/-4см</t>
  </si>
  <si>
    <t>х/б Nm 50/1(Ne 30/1)*2 гребенная х/б Nm 20/1(Ne 12/1) гребенная</t>
  </si>
  <si>
    <t>13.000362с Трикотажное полотно, футерованное, 3-х нитка, х/б,ворсованное, 16-0213ТСХ светло-зеленый,</t>
  </si>
  <si>
    <t>13.000362с</t>
  </si>
  <si>
    <t>светло-зеленый</t>
  </si>
  <si>
    <t>16-0213ТСХ</t>
  </si>
  <si>
    <t>196+/-4см</t>
  </si>
  <si>
    <t>27.000112 Трикотажное полотно, кулирная гладь , х/б 54/1, 14-0936 кремовый,</t>
  </si>
  <si>
    <t>27.000112</t>
  </si>
  <si>
    <t>кремовый</t>
  </si>
  <si>
    <t>14-0936ТРХ</t>
  </si>
  <si>
    <t>180+/-4см</t>
  </si>
  <si>
    <t>27.000113 Трикотажное полотно, кулирная гладь, х/б 54/1, 19-4203 черный,</t>
  </si>
  <si>
    <t>27.000113</t>
  </si>
  <si>
    <t>19-4203ТРХ</t>
  </si>
  <si>
    <t>200+/-10 г/м2</t>
  </si>
  <si>
    <t>27.000113с Трикотажное полотно, кулирная гладь, х/б 54/1, 19-4203 черный,</t>
  </si>
  <si>
    <t>27.000113с</t>
  </si>
  <si>
    <t>Nm 54/1(Ne32/1) гребенная</t>
  </si>
  <si>
    <t>27.000241 Трикотажное полотно,кулирная гладь, х/б, черный ,</t>
  </si>
  <si>
    <t>27.000241</t>
  </si>
  <si>
    <t>160+/-10г/м2</t>
  </si>
  <si>
    <t>126+/-4см</t>
  </si>
  <si>
    <t>27.001901 Трикотажное полотно, кулирная гладь, х/б, 18-0000 серый ,</t>
  </si>
  <si>
    <t>27.001901</t>
  </si>
  <si>
    <t>серый</t>
  </si>
  <si>
    <t>18-0000ТРХ</t>
  </si>
  <si>
    <t>27.002080с Трикотажное полотно,кулирная гладь , х/б,01013-1 меланж средне-серый,</t>
  </si>
  <si>
    <t>27.002080с</t>
  </si>
  <si>
    <t>меланж средне-серый</t>
  </si>
  <si>
    <t>01013-1</t>
  </si>
  <si>
    <t>150+/-4см</t>
  </si>
  <si>
    <t>х/б Nm 40/1(Ne 24/1) кардная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</si>
</sst>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5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2" fontId="0" fillId="0" borderId="0" xfId="0" applyNumberFormat="1"/>
    <xf numFmtId="2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13</xdr:row>
      <xdr:rowOff>30481</xdr:rowOff>
    </xdr:from>
    <xdr:to>
      <xdr:col>0</xdr:col>
      <xdr:colOff>872949</xdr:colOff>
      <xdr:row>13</xdr:row>
      <xdr:rowOff>594361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6307456"/>
          <a:ext cx="819608" cy="5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17</xdr:row>
      <xdr:rowOff>15241</xdr:rowOff>
    </xdr:from>
    <xdr:to>
      <xdr:col>0</xdr:col>
      <xdr:colOff>899160</xdr:colOff>
      <xdr:row>17</xdr:row>
      <xdr:rowOff>616407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8806816"/>
          <a:ext cx="861059" cy="60116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</xdr:row>
      <xdr:rowOff>15241</xdr:rowOff>
    </xdr:from>
    <xdr:to>
      <xdr:col>0</xdr:col>
      <xdr:colOff>899160</xdr:colOff>
      <xdr:row>18</xdr:row>
      <xdr:rowOff>612553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435466"/>
          <a:ext cx="861060" cy="5973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8</xdr:row>
      <xdr:rowOff>30480</xdr:rowOff>
    </xdr:from>
    <xdr:to>
      <xdr:col>0</xdr:col>
      <xdr:colOff>883921</xdr:colOff>
      <xdr:row>8</xdr:row>
      <xdr:rowOff>597767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3164205"/>
          <a:ext cx="845820" cy="56728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20956</xdr:rowOff>
    </xdr:from>
    <xdr:to>
      <xdr:col>0</xdr:col>
      <xdr:colOff>882765</xdr:colOff>
      <xdr:row>9</xdr:row>
      <xdr:rowOff>607695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783331"/>
          <a:ext cx="835140" cy="58673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36196</xdr:rowOff>
    </xdr:from>
    <xdr:to>
      <xdr:col>0</xdr:col>
      <xdr:colOff>960396</xdr:colOff>
      <xdr:row>5</xdr:row>
      <xdr:rowOff>584836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83971"/>
          <a:ext cx="893721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</xdr:row>
      <xdr:rowOff>38100</xdr:rowOff>
    </xdr:from>
    <xdr:to>
      <xdr:col>0</xdr:col>
      <xdr:colOff>813989</xdr:colOff>
      <xdr:row>6</xdr:row>
      <xdr:rowOff>586740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14525"/>
          <a:ext cx="73778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10</xdr:row>
      <xdr:rowOff>30481</xdr:rowOff>
    </xdr:from>
    <xdr:to>
      <xdr:col>0</xdr:col>
      <xdr:colOff>845820</xdr:colOff>
      <xdr:row>10</xdr:row>
      <xdr:rowOff>586288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4421506"/>
          <a:ext cx="746759" cy="555807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7</xdr:row>
      <xdr:rowOff>53340</xdr:rowOff>
    </xdr:from>
    <xdr:to>
      <xdr:col>0</xdr:col>
      <xdr:colOff>864567</xdr:colOff>
      <xdr:row>7</xdr:row>
      <xdr:rowOff>579120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558415"/>
          <a:ext cx="803607" cy="5257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53341</xdr:colOff>
      <xdr:row>11</xdr:row>
      <xdr:rowOff>45720</xdr:rowOff>
    </xdr:from>
    <xdr:to>
      <xdr:col>0</xdr:col>
      <xdr:colOff>876301</xdr:colOff>
      <xdr:row>11</xdr:row>
      <xdr:rowOff>604969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5065395"/>
          <a:ext cx="822960" cy="55924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12</xdr:row>
      <xdr:rowOff>30480</xdr:rowOff>
    </xdr:from>
    <xdr:to>
      <xdr:col>0</xdr:col>
      <xdr:colOff>868680</xdr:colOff>
      <xdr:row>12</xdr:row>
      <xdr:rowOff>595762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678805"/>
          <a:ext cx="807720" cy="56528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14</xdr:row>
      <xdr:rowOff>30481</xdr:rowOff>
    </xdr:from>
    <xdr:to>
      <xdr:col>0</xdr:col>
      <xdr:colOff>918432</xdr:colOff>
      <xdr:row>14</xdr:row>
      <xdr:rowOff>594360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6936106"/>
          <a:ext cx="895572" cy="56387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15</xdr:row>
      <xdr:rowOff>38101</xdr:rowOff>
    </xdr:from>
    <xdr:to>
      <xdr:col>0</xdr:col>
      <xdr:colOff>922916</xdr:colOff>
      <xdr:row>15</xdr:row>
      <xdr:rowOff>609601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572376"/>
          <a:ext cx="907676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16</xdr:row>
      <xdr:rowOff>38100</xdr:rowOff>
    </xdr:from>
    <xdr:to>
      <xdr:col>0</xdr:col>
      <xdr:colOff>899161</xdr:colOff>
      <xdr:row>16</xdr:row>
      <xdr:rowOff>588225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1" y="8201025"/>
          <a:ext cx="853440" cy="55012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</xdr:row>
      <xdr:rowOff>0</xdr:rowOff>
    </xdr:from>
    <xdr:to>
      <xdr:col>1</xdr:col>
      <xdr:colOff>2686056</xdr:colOff>
      <xdr:row>2</xdr:row>
      <xdr:rowOff>109009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42875"/>
          <a:ext cx="2095506" cy="423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view="pageBreakPreview" zoomScale="106" zoomScaleNormal="100" zoomScaleSheetLayoutView="106" workbookViewId="0">
      <selection activeCell="L8" sqref="L8"/>
    </sheetView>
  </sheetViews>
  <sheetFormatPr defaultRowHeight="11.25" x14ac:dyDescent="0.2"/>
  <cols>
    <col min="1" max="1" width="17.6640625" customWidth="1"/>
    <col min="2" max="2" width="60.6640625" customWidth="1"/>
    <col min="3" max="3" width="8" customWidth="1"/>
    <col min="4" max="4" width="12.5" customWidth="1"/>
    <col min="5" max="5" width="15.83203125" customWidth="1"/>
    <col min="6" max="6" width="10.5" customWidth="1"/>
    <col min="7" max="7" width="11.83203125" customWidth="1"/>
    <col min="8" max="8" width="13.33203125" customWidth="1"/>
    <col min="9" max="9" width="11.5" customWidth="1"/>
    <col min="10" max="10" width="15.83203125" customWidth="1"/>
    <col min="11" max="11" width="7.5" customWidth="1"/>
    <col min="12" max="12" width="15.33203125" customWidth="1"/>
    <col min="14" max="14" width="11.5" style="18" customWidth="1"/>
    <col min="15" max="15" width="11" style="18" customWidth="1"/>
    <col min="16" max="16" width="11.5" style="18" customWidth="1"/>
  </cols>
  <sheetData>
    <row r="1" spans="1:16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4.9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39.950000000000003" customHeight="1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2" t="s">
        <v>14</v>
      </c>
      <c r="O5" s="2" t="s">
        <v>15</v>
      </c>
      <c r="P5" s="2" t="s">
        <v>16</v>
      </c>
    </row>
    <row r="6" spans="1:16" ht="49.9" customHeight="1" x14ac:dyDescent="0.2">
      <c r="A6" s="3"/>
      <c r="B6" s="4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6">
        <v>605.83799999999997</v>
      </c>
      <c r="M6" s="7">
        <v>7.1</v>
      </c>
      <c r="N6" s="19">
        <v>80.5</v>
      </c>
      <c r="O6" s="9">
        <f>P6/1.2</f>
        <v>476.29166666666663</v>
      </c>
      <c r="P6" s="10">
        <f t="shared" ref="P6:P19" si="0">N6*M6</f>
        <v>571.54999999999995</v>
      </c>
    </row>
    <row r="7" spans="1:16" ht="49.9" customHeight="1" x14ac:dyDescent="0.2">
      <c r="A7" s="11"/>
      <c r="B7" s="12" t="s">
        <v>27</v>
      </c>
      <c r="C7" s="13" t="s">
        <v>18</v>
      </c>
      <c r="D7" s="13" t="s">
        <v>28</v>
      </c>
      <c r="E7" s="13" t="s">
        <v>20</v>
      </c>
      <c r="F7" s="13" t="s">
        <v>29</v>
      </c>
      <c r="G7" s="13"/>
      <c r="H7" s="13" t="s">
        <v>23</v>
      </c>
      <c r="I7" s="13" t="s">
        <v>30</v>
      </c>
      <c r="J7" s="13" t="s">
        <v>31</v>
      </c>
      <c r="K7" s="13" t="s">
        <v>26</v>
      </c>
      <c r="L7" s="14">
        <v>1394.04</v>
      </c>
      <c r="M7" s="7">
        <v>7.1</v>
      </c>
      <c r="N7" s="19">
        <v>80.5</v>
      </c>
      <c r="O7" s="8">
        <f t="shared" ref="O7:O19" si="1">P7/1.2</f>
        <v>476.29166666666663</v>
      </c>
      <c r="P7" s="15">
        <f t="shared" si="0"/>
        <v>571.54999999999995</v>
      </c>
    </row>
    <row r="8" spans="1:16" ht="49.9" customHeight="1" x14ac:dyDescent="0.2">
      <c r="A8" s="11"/>
      <c r="B8" s="12" t="s">
        <v>32</v>
      </c>
      <c r="C8" s="13" t="s">
        <v>18</v>
      </c>
      <c r="D8" s="13" t="s">
        <v>33</v>
      </c>
      <c r="E8" s="13" t="s">
        <v>20</v>
      </c>
      <c r="F8" s="13" t="s">
        <v>34</v>
      </c>
      <c r="G8" s="13" t="s">
        <v>35</v>
      </c>
      <c r="H8" s="13" t="s">
        <v>23</v>
      </c>
      <c r="I8" s="13" t="s">
        <v>30</v>
      </c>
      <c r="J8" s="13" t="s">
        <v>36</v>
      </c>
      <c r="K8" s="13" t="s">
        <v>26</v>
      </c>
      <c r="L8" s="16">
        <v>619.00800000000004</v>
      </c>
      <c r="M8" s="7">
        <v>7.1</v>
      </c>
      <c r="N8" s="19">
        <v>80.5</v>
      </c>
      <c r="O8" s="8">
        <f t="shared" si="1"/>
        <v>476.29166666666663</v>
      </c>
      <c r="P8" s="15">
        <f t="shared" si="0"/>
        <v>571.54999999999995</v>
      </c>
    </row>
    <row r="9" spans="1:16" ht="49.9" customHeight="1" x14ac:dyDescent="0.2">
      <c r="A9" s="11"/>
      <c r="B9" s="12" t="s">
        <v>37</v>
      </c>
      <c r="C9" s="13" t="s">
        <v>18</v>
      </c>
      <c r="D9" s="13" t="s">
        <v>38</v>
      </c>
      <c r="E9" s="13" t="s">
        <v>20</v>
      </c>
      <c r="F9" s="13" t="s">
        <v>39</v>
      </c>
      <c r="G9" s="13" t="s">
        <v>40</v>
      </c>
      <c r="H9" s="13" t="s">
        <v>23</v>
      </c>
      <c r="I9" s="13" t="s">
        <v>30</v>
      </c>
      <c r="J9" s="13" t="s">
        <v>36</v>
      </c>
      <c r="K9" s="13" t="s">
        <v>26</v>
      </c>
      <c r="L9" s="16">
        <v>651.28800000000001</v>
      </c>
      <c r="M9" s="7">
        <v>7.1</v>
      </c>
      <c r="N9" s="19">
        <v>80.5</v>
      </c>
      <c r="O9" s="8">
        <f t="shared" si="1"/>
        <v>476.29166666666663</v>
      </c>
      <c r="P9" s="15">
        <f t="shared" si="0"/>
        <v>571.54999999999995</v>
      </c>
    </row>
    <row r="10" spans="1:16" ht="49.9" customHeight="1" x14ac:dyDescent="0.2">
      <c r="A10" s="11"/>
      <c r="B10" s="12" t="s">
        <v>41</v>
      </c>
      <c r="C10" s="13" t="s">
        <v>18</v>
      </c>
      <c r="D10" s="13" t="s">
        <v>42</v>
      </c>
      <c r="E10" s="13" t="s">
        <v>43</v>
      </c>
      <c r="F10" s="13" t="s">
        <v>44</v>
      </c>
      <c r="G10" s="13"/>
      <c r="H10" s="13" t="s">
        <v>45</v>
      </c>
      <c r="I10" s="13" t="s">
        <v>46</v>
      </c>
      <c r="J10" s="13" t="s">
        <v>47</v>
      </c>
      <c r="K10" s="13" t="s">
        <v>26</v>
      </c>
      <c r="L10" s="14">
        <v>1838</v>
      </c>
      <c r="M10" s="7">
        <v>7.1</v>
      </c>
      <c r="N10" s="19">
        <v>80.5</v>
      </c>
      <c r="O10" s="8">
        <f t="shared" si="1"/>
        <v>476.29166666666663</v>
      </c>
      <c r="P10" s="15">
        <f t="shared" si="0"/>
        <v>571.54999999999995</v>
      </c>
    </row>
    <row r="11" spans="1:16" ht="49.9" customHeight="1" x14ac:dyDescent="0.2">
      <c r="A11" s="11"/>
      <c r="B11" s="17" t="s">
        <v>48</v>
      </c>
      <c r="C11" s="13" t="s">
        <v>18</v>
      </c>
      <c r="D11" s="13" t="s">
        <v>49</v>
      </c>
      <c r="E11" s="13" t="s">
        <v>20</v>
      </c>
      <c r="F11" s="13" t="s">
        <v>50</v>
      </c>
      <c r="G11" s="13"/>
      <c r="H11" s="13" t="s">
        <v>51</v>
      </c>
      <c r="I11" s="13" t="s">
        <v>52</v>
      </c>
      <c r="J11" s="13" t="s">
        <v>53</v>
      </c>
      <c r="K11" s="13" t="s">
        <v>26</v>
      </c>
      <c r="L11" s="16">
        <v>644.68299999999999</v>
      </c>
      <c r="M11" s="7">
        <v>7.9</v>
      </c>
      <c r="N11" s="19">
        <v>80.5</v>
      </c>
      <c r="O11" s="8">
        <f t="shared" si="1"/>
        <v>529.95833333333337</v>
      </c>
      <c r="P11" s="15">
        <f t="shared" si="0"/>
        <v>635.95000000000005</v>
      </c>
    </row>
    <row r="12" spans="1:16" ht="49.9" customHeight="1" x14ac:dyDescent="0.2">
      <c r="A12" s="11"/>
      <c r="B12" s="12" t="s">
        <v>54</v>
      </c>
      <c r="C12" s="13" t="s">
        <v>18</v>
      </c>
      <c r="D12" s="13" t="s">
        <v>55</v>
      </c>
      <c r="E12" s="13" t="s">
        <v>20</v>
      </c>
      <c r="F12" s="13" t="s">
        <v>56</v>
      </c>
      <c r="G12" s="13" t="s">
        <v>57</v>
      </c>
      <c r="H12" s="13" t="s">
        <v>51</v>
      </c>
      <c r="I12" s="13" t="s">
        <v>58</v>
      </c>
      <c r="J12" s="13" t="s">
        <v>59</v>
      </c>
      <c r="K12" s="13" t="s">
        <v>26</v>
      </c>
      <c r="L12" s="16">
        <v>560.55999999999995</v>
      </c>
      <c r="M12" s="7">
        <v>7.9</v>
      </c>
      <c r="N12" s="19">
        <v>80.5</v>
      </c>
      <c r="O12" s="8">
        <f t="shared" si="1"/>
        <v>529.95833333333337</v>
      </c>
      <c r="P12" s="15">
        <f t="shared" si="0"/>
        <v>635.95000000000005</v>
      </c>
    </row>
    <row r="13" spans="1:16" ht="49.9" customHeight="1" x14ac:dyDescent="0.2">
      <c r="A13" s="11"/>
      <c r="B13" s="12" t="s">
        <v>60</v>
      </c>
      <c r="C13" s="13" t="s">
        <v>18</v>
      </c>
      <c r="D13" s="13" t="s">
        <v>61</v>
      </c>
      <c r="E13" s="13" t="s">
        <v>20</v>
      </c>
      <c r="F13" s="13" t="s">
        <v>62</v>
      </c>
      <c r="G13" s="13" t="s">
        <v>63</v>
      </c>
      <c r="H13" s="13" t="s">
        <v>51</v>
      </c>
      <c r="I13" s="13" t="s">
        <v>64</v>
      </c>
      <c r="J13" s="13" t="s">
        <v>59</v>
      </c>
      <c r="K13" s="13" t="s">
        <v>26</v>
      </c>
      <c r="L13" s="16">
        <v>663.49099999999999</v>
      </c>
      <c r="M13" s="7">
        <v>7.9</v>
      </c>
      <c r="N13" s="19">
        <v>80.5</v>
      </c>
      <c r="O13" s="8">
        <f t="shared" si="1"/>
        <v>529.95833333333337</v>
      </c>
      <c r="P13" s="15">
        <f t="shared" si="0"/>
        <v>635.95000000000005</v>
      </c>
    </row>
    <row r="14" spans="1:16" ht="49.9" customHeight="1" x14ac:dyDescent="0.2">
      <c r="A14" s="11"/>
      <c r="B14" s="12" t="s">
        <v>65</v>
      </c>
      <c r="C14" s="13" t="s">
        <v>18</v>
      </c>
      <c r="D14" s="13" t="s">
        <v>66</v>
      </c>
      <c r="E14" s="13" t="s">
        <v>20</v>
      </c>
      <c r="F14" s="13" t="s">
        <v>67</v>
      </c>
      <c r="G14" s="13" t="s">
        <v>68</v>
      </c>
      <c r="H14" s="13" t="s">
        <v>23</v>
      </c>
      <c r="I14" s="13" t="s">
        <v>69</v>
      </c>
      <c r="J14" s="13" t="s">
        <v>25</v>
      </c>
      <c r="K14" s="13" t="s">
        <v>26</v>
      </c>
      <c r="L14" s="14">
        <v>1797.4</v>
      </c>
      <c r="M14" s="7">
        <v>7.1</v>
      </c>
      <c r="N14" s="19">
        <v>80.5</v>
      </c>
      <c r="O14" s="8">
        <f t="shared" si="1"/>
        <v>476.29166666666663</v>
      </c>
      <c r="P14" s="15">
        <f t="shared" si="0"/>
        <v>571.54999999999995</v>
      </c>
    </row>
    <row r="15" spans="1:16" ht="49.9" customHeight="1" x14ac:dyDescent="0.2">
      <c r="A15" s="11"/>
      <c r="B15" s="12" t="s">
        <v>70</v>
      </c>
      <c r="C15" s="13" t="s">
        <v>18</v>
      </c>
      <c r="D15" s="13" t="s">
        <v>71</v>
      </c>
      <c r="E15" s="13" t="s">
        <v>20</v>
      </c>
      <c r="F15" s="13" t="s">
        <v>44</v>
      </c>
      <c r="G15" s="13" t="s">
        <v>72</v>
      </c>
      <c r="H15" s="13" t="s">
        <v>73</v>
      </c>
      <c r="I15" s="13" t="s">
        <v>24</v>
      </c>
      <c r="J15" s="13" t="s">
        <v>25</v>
      </c>
      <c r="K15" s="13" t="s">
        <v>26</v>
      </c>
      <c r="L15" s="14">
        <v>1489.5440000000001</v>
      </c>
      <c r="M15" s="7">
        <v>7.1</v>
      </c>
      <c r="N15" s="19">
        <v>80.5</v>
      </c>
      <c r="O15" s="8">
        <f t="shared" si="1"/>
        <v>476.29166666666663</v>
      </c>
      <c r="P15" s="15">
        <f t="shared" si="0"/>
        <v>571.54999999999995</v>
      </c>
    </row>
    <row r="16" spans="1:16" ht="49.9" customHeight="1" x14ac:dyDescent="0.2">
      <c r="A16" s="11"/>
      <c r="B16" s="12" t="s">
        <v>74</v>
      </c>
      <c r="C16" s="13" t="s">
        <v>18</v>
      </c>
      <c r="D16" s="13" t="s">
        <v>75</v>
      </c>
      <c r="E16" s="13" t="s">
        <v>20</v>
      </c>
      <c r="F16" s="13" t="s">
        <v>44</v>
      </c>
      <c r="G16" s="13" t="s">
        <v>72</v>
      </c>
      <c r="H16" s="13" t="s">
        <v>73</v>
      </c>
      <c r="I16" s="13" t="s">
        <v>24</v>
      </c>
      <c r="J16" s="13" t="s">
        <v>76</v>
      </c>
      <c r="K16" s="13" t="s">
        <v>26</v>
      </c>
      <c r="L16" s="16">
        <v>981.29300000000001</v>
      </c>
      <c r="M16" s="7">
        <v>7.1</v>
      </c>
      <c r="N16" s="19">
        <v>80.5</v>
      </c>
      <c r="O16" s="8">
        <f t="shared" si="1"/>
        <v>476.29166666666663</v>
      </c>
      <c r="P16" s="15">
        <f t="shared" si="0"/>
        <v>571.54999999999995</v>
      </c>
    </row>
    <row r="17" spans="1:16" ht="49.9" customHeight="1" x14ac:dyDescent="0.2">
      <c r="A17" s="11"/>
      <c r="B17" s="12" t="s">
        <v>77</v>
      </c>
      <c r="C17" s="13" t="s">
        <v>18</v>
      </c>
      <c r="D17" s="13" t="s">
        <v>78</v>
      </c>
      <c r="E17" s="13" t="s">
        <v>20</v>
      </c>
      <c r="F17" s="13" t="s">
        <v>44</v>
      </c>
      <c r="G17" s="13"/>
      <c r="H17" s="13" t="s">
        <v>79</v>
      </c>
      <c r="I17" s="13" t="s">
        <v>80</v>
      </c>
      <c r="J17" s="13" t="s">
        <v>31</v>
      </c>
      <c r="K17" s="13" t="s">
        <v>26</v>
      </c>
      <c r="L17" s="16">
        <v>791.2</v>
      </c>
      <c r="M17" s="7">
        <v>7.1</v>
      </c>
      <c r="N17" s="19">
        <v>80.5</v>
      </c>
      <c r="O17" s="8">
        <f t="shared" si="1"/>
        <v>476.29166666666663</v>
      </c>
      <c r="P17" s="15">
        <f t="shared" si="0"/>
        <v>571.54999999999995</v>
      </c>
    </row>
    <row r="18" spans="1:16" ht="49.9" customHeight="1" x14ac:dyDescent="0.2">
      <c r="A18" s="11"/>
      <c r="B18" s="12" t="s">
        <v>81</v>
      </c>
      <c r="C18" s="13" t="s">
        <v>18</v>
      </c>
      <c r="D18" s="13" t="s">
        <v>82</v>
      </c>
      <c r="E18" s="13" t="s">
        <v>20</v>
      </c>
      <c r="F18" s="13" t="s">
        <v>83</v>
      </c>
      <c r="G18" s="13" t="s">
        <v>84</v>
      </c>
      <c r="H18" s="13" t="s">
        <v>23</v>
      </c>
      <c r="I18" s="13" t="s">
        <v>30</v>
      </c>
      <c r="J18" s="13" t="s">
        <v>36</v>
      </c>
      <c r="K18" s="13" t="s">
        <v>26</v>
      </c>
      <c r="L18" s="16">
        <v>551.4</v>
      </c>
      <c r="M18" s="7">
        <v>7.1</v>
      </c>
      <c r="N18" s="19">
        <v>80.5</v>
      </c>
      <c r="O18" s="8">
        <f t="shared" si="1"/>
        <v>476.29166666666663</v>
      </c>
      <c r="P18" s="15">
        <f t="shared" si="0"/>
        <v>571.54999999999995</v>
      </c>
    </row>
    <row r="19" spans="1:16" ht="49.9" customHeight="1" x14ac:dyDescent="0.2">
      <c r="A19" s="11"/>
      <c r="B19" s="12" t="s">
        <v>85</v>
      </c>
      <c r="C19" s="13" t="s">
        <v>18</v>
      </c>
      <c r="D19" s="13" t="s">
        <v>86</v>
      </c>
      <c r="E19" s="13" t="s">
        <v>20</v>
      </c>
      <c r="F19" s="13" t="s">
        <v>87</v>
      </c>
      <c r="G19" s="13" t="s">
        <v>88</v>
      </c>
      <c r="H19" s="13" t="s">
        <v>79</v>
      </c>
      <c r="I19" s="13" t="s">
        <v>89</v>
      </c>
      <c r="J19" s="13" t="s">
        <v>90</v>
      </c>
      <c r="K19" s="13" t="s">
        <v>26</v>
      </c>
      <c r="L19" s="16">
        <v>653.87</v>
      </c>
      <c r="M19" s="7">
        <v>7.1</v>
      </c>
      <c r="N19" s="19">
        <v>80.5</v>
      </c>
      <c r="O19" s="8">
        <f t="shared" si="1"/>
        <v>476.29166666666663</v>
      </c>
      <c r="P19" s="15">
        <f t="shared" si="0"/>
        <v>571.54999999999995</v>
      </c>
    </row>
  </sheetData>
  <autoFilter ref="A5:L19"/>
  <mergeCells count="1">
    <mergeCell ref="A1:P4"/>
  </mergeCell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Ефремова Анна Владимировна</dc:creator>
  <cp:lastModifiedBy>Ефремова Анна Владимировна</cp:lastModifiedBy>
  <dcterms:created xsi:type="dcterms:W3CDTF">2025-11-01T13:24:03Z</dcterms:created>
  <dcterms:modified xsi:type="dcterms:W3CDTF">2025-11-01T13:26:27Z</dcterms:modified>
</cp:coreProperties>
</file>